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8" i="1"/>
  <c r="C28"/>
  <c r="O27"/>
  <c r="O28" s="1"/>
  <c r="N27"/>
  <c r="N28" s="1"/>
  <c r="M27"/>
  <c r="M28" s="1"/>
  <c r="L27"/>
  <c r="L28" s="1"/>
  <c r="K27"/>
  <c r="K28" s="1"/>
  <c r="J27"/>
  <c r="J28" s="1"/>
  <c r="I27"/>
  <c r="G27"/>
  <c r="G28" s="1"/>
  <c r="F27"/>
  <c r="F28" s="1"/>
  <c r="E27"/>
  <c r="E28" s="1"/>
  <c r="D27"/>
  <c r="D28" s="1"/>
  <c r="O22"/>
  <c r="N22"/>
  <c r="M22"/>
  <c r="L22"/>
  <c r="K22"/>
  <c r="J22"/>
  <c r="I22"/>
  <c r="G22"/>
  <c r="F22"/>
  <c r="E22"/>
  <c r="D22"/>
  <c r="O12"/>
  <c r="N12"/>
  <c r="M12"/>
  <c r="L12"/>
  <c r="K12"/>
  <c r="J12"/>
  <c r="I12"/>
  <c r="G12"/>
  <c r="F12"/>
  <c r="E12"/>
  <c r="D12"/>
</calcChain>
</file>

<file path=xl/sharedStrings.xml><?xml version="1.0" encoding="utf-8"?>
<sst xmlns="http://schemas.openxmlformats.org/spreadsheetml/2006/main" count="70" uniqueCount="63">
  <si>
    <t xml:space="preserve">1 неделя           </t>
  </si>
  <si>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</si>
  <si>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</si>
  <si>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</si>
  <si>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</si>
  <si>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</si>
  <si>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</si>
  <si>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</si>
  <si>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</si>
  <si>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</si>
  <si>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</si>
  <si>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</si>
  <si>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</si>
  <si>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</si>
  <si>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</si>
  <si>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</si>
  <si>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</si>
  <si>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</si>
  <si>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</si>
  <si>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7</t>
  </si>
  <si>
    <t>ПОНЕДЕЛЬНИК</t>
  </si>
  <si>
    <t>Завтрак</t>
  </si>
  <si>
    <t>Омлет с сыром</t>
  </si>
  <si>
    <t>1/170/20</t>
  </si>
  <si>
    <t>№ 211 сб.2015 г.</t>
  </si>
  <si>
    <t>Икра кабачковая из свежих овощей</t>
  </si>
  <si>
    <t>1/100</t>
  </si>
  <si>
    <t>№ 73  сб.2015 г.</t>
  </si>
  <si>
    <t>Чай с лимоном*</t>
  </si>
  <si>
    <t>1/200/7</t>
  </si>
  <si>
    <t>№ 377  сб.2015г</t>
  </si>
  <si>
    <t xml:space="preserve">Хлеб пшеничный 
</t>
  </si>
  <si>
    <t>1/50</t>
  </si>
  <si>
    <t>Хлеб ржаной</t>
  </si>
  <si>
    <t>ИТОГО завтрак:</t>
  </si>
  <si>
    <t xml:space="preserve">Обед </t>
  </si>
  <si>
    <t>Овощи натуральные свежие (огурцы)</t>
  </si>
  <si>
    <t>1/80</t>
  </si>
  <si>
    <t>№ 71  сб.2015 г.</t>
  </si>
  <si>
    <t xml:space="preserve">Суп картофельный с макаронными изделиями </t>
  </si>
  <si>
    <t>1/250</t>
  </si>
  <si>
    <t>№ 103  сб.2015г.</t>
  </si>
  <si>
    <t>Птица, тушенная в соусе</t>
  </si>
  <si>
    <t>1/100/75</t>
  </si>
  <si>
    <t>№ 290  сб.2015г.</t>
  </si>
  <si>
    <t>Соус сметанно-томатный</t>
  </si>
  <si>
    <t>№ 331  сб.2015г.</t>
  </si>
  <si>
    <t>Рис припущенный с маслом сливочным "Крестьянским" 72,5%</t>
  </si>
  <si>
    <t>1/194/7</t>
  </si>
  <si>
    <t>№ 305  сб.2015г.</t>
  </si>
  <si>
    <t>Компот из смеси сухофруктов</t>
  </si>
  <si>
    <t>1/200</t>
  </si>
  <si>
    <t>№ 349  сб.2015г.</t>
  </si>
  <si>
    <t>ИТОГО обед:</t>
  </si>
  <si>
    <t>Полдник</t>
  </si>
  <si>
    <t xml:space="preserve">Крендель сахарный 
</t>
  </si>
  <si>
    <t>№ 415  сб.2015г.</t>
  </si>
  <si>
    <t>Фрукты свежие (яблоко) калиброванные</t>
  </si>
  <si>
    <t>1/150</t>
  </si>
  <si>
    <t>№ 338  сб.2015г.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</si>
  <si>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</si>
  <si>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</si>
  <si>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понедельник: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</si>
</sst>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indexed="59"/>
      <name val="Times New Roman"/>
      <family val="1"/>
    </font>
    <font>
      <sz val="10"/>
      <color indexed="59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0" fontId="6" fillId="2" borderId="0">
      <alignment horizontal="left" vertical="top"/>
    </xf>
    <xf numFmtId="0" fontId="6" fillId="2" borderId="0">
      <alignment horizontal="left" vertical="top"/>
    </xf>
    <xf numFmtId="0" fontId="8" fillId="2" borderId="0">
      <alignment horizontal="center" vertical="top"/>
    </xf>
    <xf numFmtId="0" fontId="6" fillId="2" borderId="0">
      <alignment horizontal="left" vertical="top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7" fillId="2" borderId="1" xfId="3" applyFont="1" applyBorder="1" applyAlignment="1">
      <alignment horizontal="center" vertical="center" wrapText="1"/>
    </xf>
    <xf numFmtId="0" fontId="4" fillId="2" borderId="1" xfId="4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2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2" applyFont="1" applyBorder="1" applyAlignment="1">
      <alignment horizontal="center" vertical="center" wrapText="1"/>
    </xf>
    <xf numFmtId="0" fontId="4" fillId="2" borderId="1" xfId="2" applyFont="1" applyBorder="1" applyAlignment="1">
      <alignment horizontal="left" vertical="center" wrapText="1"/>
    </xf>
    <xf numFmtId="49" fontId="4" fillId="2" borderId="1" xfId="2" applyNumberFormat="1" applyFont="1" applyBorder="1" applyAlignment="1">
      <alignment horizontal="center" vertical="center" wrapText="1"/>
    </xf>
    <xf numFmtId="2" fontId="4" fillId="2" borderId="1" xfId="3" applyNumberFormat="1" applyFont="1" applyBorder="1" applyAlignment="1">
      <alignment horizontal="center" vertical="center" wrapText="1"/>
    </xf>
    <xf numFmtId="0" fontId="4" fillId="2" borderId="1" xfId="3" applyFont="1" applyBorder="1" applyAlignment="1">
      <alignment horizontal="left" vertical="center" wrapText="1"/>
    </xf>
    <xf numFmtId="0" fontId="4" fillId="2" borderId="1" xfId="3" applyFont="1" applyBorder="1" applyAlignment="1">
      <alignment horizontal="center" vertical="center" wrapText="1"/>
    </xf>
    <xf numFmtId="49" fontId="4" fillId="2" borderId="1" xfId="3" applyNumberFormat="1" applyFont="1" applyBorder="1" applyAlignment="1">
      <alignment horizontal="center" vertical="center" wrapText="1"/>
    </xf>
    <xf numFmtId="0" fontId="7" fillId="2" borderId="1" xfId="5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2" fontId="7" fillId="2" borderId="1" xfId="5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4" fillId="2" borderId="1" xfId="4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2" fontId="5" fillId="2" borderId="1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3" applyFont="1" applyBorder="1" applyAlignment="1">
      <alignment vertical="center" wrapText="1"/>
    </xf>
    <xf numFmtId="0" fontId="4" fillId="2" borderId="1" xfId="5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5" applyNumberFormat="1" applyFont="1" applyBorder="1" applyAlignment="1">
      <alignment horizontal="center" vertical="center" wrapText="1"/>
    </xf>
  </cellXfs>
  <cellStyles count="6">
    <cellStyle name="S0" xfId="2"/>
    <cellStyle name="S1" xfId="3"/>
    <cellStyle name="S2" xfId="4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sqref="A1:O28"/>
    </sheetView>
  </sheetViews>
  <sheetFormatPr defaultRowHeight="15"/>
  <cols>
    <col min="2" max="2" width="40.4257812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3" t="s">
        <v>5</v>
      </c>
      <c r="H2" s="4" t="s">
        <v>6</v>
      </c>
      <c r="I2" s="5" t="s">
        <v>7</v>
      </c>
      <c r="J2" s="5"/>
      <c r="K2" s="5"/>
      <c r="L2" s="5" t="s">
        <v>8</v>
      </c>
      <c r="M2" s="5"/>
      <c r="N2" s="5"/>
      <c r="O2" s="5"/>
    </row>
    <row r="3" spans="1:15" ht="25.5">
      <c r="A3" s="2"/>
      <c r="B3" s="2"/>
      <c r="C3" s="2"/>
      <c r="D3" s="6" t="s">
        <v>9</v>
      </c>
      <c r="E3" s="6" t="s">
        <v>10</v>
      </c>
      <c r="F3" s="6" t="s">
        <v>11</v>
      </c>
      <c r="G3" s="3"/>
      <c r="H3" s="4"/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</row>
    <row r="4" spans="1:15">
      <c r="A4" s="6">
        <v>1</v>
      </c>
      <c r="B4" s="6">
        <v>2</v>
      </c>
      <c r="C4" s="6">
        <v>3</v>
      </c>
      <c r="D4" s="6">
        <v>4</v>
      </c>
      <c r="E4" s="8">
        <v>5</v>
      </c>
      <c r="F4" s="6">
        <v>6</v>
      </c>
      <c r="G4" s="9" t="s">
        <v>19</v>
      </c>
      <c r="H4" s="10">
        <v>8</v>
      </c>
      <c r="I4" s="7">
        <v>9</v>
      </c>
      <c r="J4" s="7">
        <v>10</v>
      </c>
      <c r="K4" s="7">
        <v>11</v>
      </c>
      <c r="L4" s="7">
        <v>13</v>
      </c>
      <c r="M4" s="7">
        <v>14</v>
      </c>
      <c r="N4" s="7">
        <v>15</v>
      </c>
      <c r="O4" s="7">
        <v>16</v>
      </c>
    </row>
    <row r="5" spans="1:15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12" t="s">
        <v>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5.5">
      <c r="A7" s="13">
        <v>1</v>
      </c>
      <c r="B7" s="14" t="s">
        <v>22</v>
      </c>
      <c r="C7" s="15" t="s">
        <v>23</v>
      </c>
      <c r="D7" s="15">
        <v>22.7</v>
      </c>
      <c r="E7" s="15">
        <v>29.4</v>
      </c>
      <c r="F7" s="16">
        <v>3.23</v>
      </c>
      <c r="G7" s="16">
        <v>440.14</v>
      </c>
      <c r="H7" s="17" t="s">
        <v>24</v>
      </c>
      <c r="I7" s="18">
        <v>0.12</v>
      </c>
      <c r="J7" s="18">
        <v>0.41</v>
      </c>
      <c r="K7" s="18">
        <v>459.8</v>
      </c>
      <c r="L7" s="18">
        <v>27.65</v>
      </c>
      <c r="M7" s="18">
        <v>331.17</v>
      </c>
      <c r="N7" s="18">
        <v>395.2</v>
      </c>
      <c r="O7" s="18">
        <v>3.42</v>
      </c>
    </row>
    <row r="8" spans="1:15" ht="34.5" customHeight="1">
      <c r="A8" s="19">
        <v>2</v>
      </c>
      <c r="B8" s="20" t="s">
        <v>25</v>
      </c>
      <c r="C8" s="21" t="s">
        <v>26</v>
      </c>
      <c r="D8" s="19">
        <v>2.73</v>
      </c>
      <c r="E8" s="19">
        <v>7.19</v>
      </c>
      <c r="F8" s="19">
        <v>14.5</v>
      </c>
      <c r="G8" s="22">
        <v>133.80000000000001</v>
      </c>
      <c r="H8" s="19" t="s">
        <v>27</v>
      </c>
      <c r="I8" s="7">
        <v>0.03</v>
      </c>
      <c r="J8" s="7">
        <v>3.5</v>
      </c>
      <c r="K8" s="7">
        <v>0</v>
      </c>
      <c r="L8" s="7">
        <v>14.6</v>
      </c>
      <c r="M8" s="7">
        <v>21.6</v>
      </c>
      <c r="N8" s="7">
        <v>45.8</v>
      </c>
      <c r="O8" s="7">
        <v>0.6</v>
      </c>
    </row>
    <row r="9" spans="1:15" ht="27" customHeight="1">
      <c r="A9" s="13">
        <v>3</v>
      </c>
      <c r="B9" s="23" t="s">
        <v>28</v>
      </c>
      <c r="C9" s="24" t="s">
        <v>29</v>
      </c>
      <c r="D9" s="24">
        <v>7.0000000000000007E-2</v>
      </c>
      <c r="E9" s="24">
        <v>0.02</v>
      </c>
      <c r="F9" s="22">
        <v>15</v>
      </c>
      <c r="G9" s="22">
        <v>60</v>
      </c>
      <c r="H9" s="19" t="s">
        <v>30</v>
      </c>
      <c r="I9" s="7">
        <v>0</v>
      </c>
      <c r="J9" s="7">
        <v>2.83</v>
      </c>
      <c r="K9" s="7">
        <v>0</v>
      </c>
      <c r="L9" s="7">
        <v>2.4</v>
      </c>
      <c r="M9" s="7">
        <v>14.2</v>
      </c>
      <c r="N9" s="7">
        <v>4.4000000000000004</v>
      </c>
      <c r="O9" s="7">
        <v>0.36</v>
      </c>
    </row>
    <row r="10" spans="1:15" ht="28.5" customHeight="1">
      <c r="A10" s="13">
        <v>4</v>
      </c>
      <c r="B10" s="23" t="s">
        <v>31</v>
      </c>
      <c r="C10" s="25" t="s">
        <v>32</v>
      </c>
      <c r="D10" s="24">
        <v>3.95</v>
      </c>
      <c r="E10" s="24">
        <v>0.5</v>
      </c>
      <c r="F10" s="22">
        <v>24.15</v>
      </c>
      <c r="G10" s="22">
        <v>116.9</v>
      </c>
      <c r="H10" s="10"/>
      <c r="I10" s="7">
        <v>0.1</v>
      </c>
      <c r="J10" s="7">
        <v>0</v>
      </c>
      <c r="K10" s="7">
        <v>0</v>
      </c>
      <c r="L10" s="7">
        <v>16.5</v>
      </c>
      <c r="M10" s="7">
        <v>11.5</v>
      </c>
      <c r="N10" s="7">
        <v>42</v>
      </c>
      <c r="O10" s="7">
        <v>1</v>
      </c>
    </row>
    <row r="11" spans="1:15" ht="25.5">
      <c r="A11" s="13">
        <v>5</v>
      </c>
      <c r="B11" s="23" t="s">
        <v>33</v>
      </c>
      <c r="C11" s="24" t="s">
        <v>32</v>
      </c>
      <c r="D11" s="24">
        <v>4.25</v>
      </c>
      <c r="E11" s="24">
        <v>1.65</v>
      </c>
      <c r="F11" s="22">
        <v>21.25</v>
      </c>
      <c r="G11" s="22">
        <v>129</v>
      </c>
      <c r="H11" s="10"/>
      <c r="I11" s="7">
        <v>0.1</v>
      </c>
      <c r="J11" s="7">
        <v>0</v>
      </c>
      <c r="K11" s="7">
        <v>0</v>
      </c>
      <c r="L11" s="7">
        <v>16.5</v>
      </c>
      <c r="M11" s="7">
        <v>11.5</v>
      </c>
      <c r="N11" s="7">
        <v>42</v>
      </c>
      <c r="O11" s="7">
        <v>1</v>
      </c>
    </row>
    <row r="12" spans="1:15" ht="25.5">
      <c r="A12" s="19"/>
      <c r="B12" s="26" t="s">
        <v>34</v>
      </c>
      <c r="C12" s="27">
        <v>597</v>
      </c>
      <c r="D12" s="26">
        <f>SUM(D7:D10)</f>
        <v>29.45</v>
      </c>
      <c r="E12" s="26">
        <f>SUM(E7:E10)</f>
        <v>37.11</v>
      </c>
      <c r="F12" s="28">
        <f>SUM(F7:F10)</f>
        <v>56.88</v>
      </c>
      <c r="G12" s="28">
        <f>SUM(G7:G10)</f>
        <v>750.84</v>
      </c>
      <c r="H12" s="29"/>
      <c r="I12" s="30">
        <f t="shared" ref="I12:O12" si="0">SUM(I7:I10)</f>
        <v>0.25</v>
      </c>
      <c r="J12" s="30">
        <f t="shared" si="0"/>
        <v>6.74</v>
      </c>
      <c r="K12" s="30">
        <f t="shared" si="0"/>
        <v>459.8</v>
      </c>
      <c r="L12" s="30">
        <f t="shared" si="0"/>
        <v>61.15</v>
      </c>
      <c r="M12" s="30">
        <f t="shared" si="0"/>
        <v>378.47</v>
      </c>
      <c r="N12" s="30">
        <f t="shared" si="0"/>
        <v>487.4</v>
      </c>
      <c r="O12" s="30">
        <f t="shared" si="0"/>
        <v>5.38</v>
      </c>
    </row>
    <row r="13" spans="1:15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27" customHeight="1">
      <c r="A14" s="13">
        <v>1</v>
      </c>
      <c r="B14" s="23" t="s">
        <v>36</v>
      </c>
      <c r="C14" s="25" t="s">
        <v>37</v>
      </c>
      <c r="D14" s="24">
        <v>0.4</v>
      </c>
      <c r="E14" s="24">
        <v>0.05</v>
      </c>
      <c r="F14" s="22">
        <v>0.85</v>
      </c>
      <c r="G14" s="22">
        <v>5</v>
      </c>
      <c r="H14" s="19" t="s">
        <v>38</v>
      </c>
      <c r="I14" s="7">
        <v>0.01</v>
      </c>
      <c r="J14" s="7">
        <v>2.94</v>
      </c>
      <c r="K14" s="7">
        <v>0</v>
      </c>
      <c r="L14" s="7">
        <v>8.4</v>
      </c>
      <c r="M14" s="7">
        <v>10.199999999999999</v>
      </c>
      <c r="N14" s="7">
        <v>18</v>
      </c>
      <c r="O14" s="7">
        <v>0.3</v>
      </c>
    </row>
    <row r="15" spans="1:15" ht="25.5" customHeight="1">
      <c r="A15" s="13">
        <v>2</v>
      </c>
      <c r="B15" s="23" t="s">
        <v>39</v>
      </c>
      <c r="C15" s="24" t="s">
        <v>40</v>
      </c>
      <c r="D15" s="24">
        <v>2.57</v>
      </c>
      <c r="E15" s="24">
        <v>2.78</v>
      </c>
      <c r="F15" s="22">
        <v>15.69</v>
      </c>
      <c r="G15" s="22">
        <v>109</v>
      </c>
      <c r="H15" s="19" t="s">
        <v>41</v>
      </c>
      <c r="I15" s="7">
        <v>0.05</v>
      </c>
      <c r="J15" s="7">
        <v>0.9</v>
      </c>
      <c r="K15" s="7">
        <v>0</v>
      </c>
      <c r="L15" s="7">
        <v>15.2</v>
      </c>
      <c r="M15" s="7">
        <v>27.3</v>
      </c>
      <c r="N15" s="7">
        <v>36.700000000000003</v>
      </c>
      <c r="O15" s="7">
        <v>0.7</v>
      </c>
    </row>
    <row r="16" spans="1:15" ht="18.75" customHeight="1">
      <c r="A16" s="31">
        <v>3</v>
      </c>
      <c r="B16" s="32" t="s">
        <v>42</v>
      </c>
      <c r="C16" s="33" t="s">
        <v>43</v>
      </c>
      <c r="D16" s="34">
        <v>10.93</v>
      </c>
      <c r="E16" s="34">
        <v>10.47</v>
      </c>
      <c r="F16" s="35">
        <v>2.93</v>
      </c>
      <c r="G16" s="35">
        <v>150</v>
      </c>
      <c r="H16" s="10" t="s">
        <v>44</v>
      </c>
      <c r="I16" s="36">
        <v>0.04</v>
      </c>
      <c r="J16" s="36">
        <v>0.35</v>
      </c>
      <c r="K16" s="36">
        <v>30.1</v>
      </c>
      <c r="L16" s="36">
        <v>14.06</v>
      </c>
      <c r="M16" s="36">
        <v>29.5</v>
      </c>
      <c r="N16" s="36">
        <v>76.900000000000006</v>
      </c>
      <c r="O16" s="36">
        <v>0.6</v>
      </c>
    </row>
    <row r="17" spans="1:15" ht="24.75" customHeight="1">
      <c r="A17" s="31"/>
      <c r="B17" s="37" t="s">
        <v>45</v>
      </c>
      <c r="C17" s="33"/>
      <c r="D17" s="34">
        <v>1.321</v>
      </c>
      <c r="E17" s="34">
        <v>3.75</v>
      </c>
      <c r="F17" s="35">
        <v>0.31</v>
      </c>
      <c r="G17" s="35">
        <v>60.07</v>
      </c>
      <c r="H17" s="38" t="s">
        <v>46</v>
      </c>
      <c r="I17" s="36">
        <v>1.9E-2</v>
      </c>
      <c r="J17" s="36">
        <v>1.0029999999999999</v>
      </c>
      <c r="K17" s="36">
        <v>25.35</v>
      </c>
      <c r="L17" s="36">
        <v>7.34</v>
      </c>
      <c r="M17" s="36">
        <v>21.93</v>
      </c>
      <c r="N17" s="36">
        <v>22.03</v>
      </c>
      <c r="O17" s="36">
        <v>0.3</v>
      </c>
    </row>
    <row r="18" spans="1:15" ht="42.75" customHeight="1">
      <c r="A18" s="13">
        <v>4</v>
      </c>
      <c r="B18" s="39" t="s">
        <v>47</v>
      </c>
      <c r="C18" s="24" t="s">
        <v>48</v>
      </c>
      <c r="D18" s="24">
        <v>4.8499999999999996</v>
      </c>
      <c r="E18" s="24">
        <v>5.73</v>
      </c>
      <c r="F18" s="22">
        <v>48.9</v>
      </c>
      <c r="G18" s="22">
        <v>266.60000000000002</v>
      </c>
      <c r="H18" s="19" t="s">
        <v>49</v>
      </c>
      <c r="I18" s="7">
        <v>0.03</v>
      </c>
      <c r="J18" s="7">
        <v>0</v>
      </c>
      <c r="K18" s="7">
        <v>0</v>
      </c>
      <c r="L18" s="7">
        <v>25.3</v>
      </c>
      <c r="M18" s="7">
        <v>3.2</v>
      </c>
      <c r="N18" s="7">
        <v>80.8</v>
      </c>
      <c r="O18" s="7">
        <v>0.6</v>
      </c>
    </row>
    <row r="19" spans="1:15" ht="24" customHeight="1">
      <c r="A19" s="13">
        <v>5</v>
      </c>
      <c r="B19" s="23" t="s">
        <v>50</v>
      </c>
      <c r="C19" s="24" t="s">
        <v>51</v>
      </c>
      <c r="D19" s="24">
        <v>0.66</v>
      </c>
      <c r="E19" s="24">
        <v>0.09</v>
      </c>
      <c r="F19" s="22">
        <v>32.01</v>
      </c>
      <c r="G19" s="22">
        <v>132.80000000000001</v>
      </c>
      <c r="H19" s="19" t="s">
        <v>52</v>
      </c>
      <c r="I19" s="7">
        <v>0.01</v>
      </c>
      <c r="J19" s="7">
        <v>0.7</v>
      </c>
      <c r="K19" s="7">
        <v>0</v>
      </c>
      <c r="L19" s="7">
        <v>17.399999999999999</v>
      </c>
      <c r="M19" s="7">
        <v>32.4</v>
      </c>
      <c r="N19" s="7">
        <v>23.4</v>
      </c>
      <c r="O19" s="7">
        <v>0.6</v>
      </c>
    </row>
    <row r="20" spans="1:15" ht="25.5">
      <c r="A20" s="13">
        <v>6</v>
      </c>
      <c r="B20" s="23" t="s">
        <v>33</v>
      </c>
      <c r="C20" s="24" t="s">
        <v>32</v>
      </c>
      <c r="D20" s="24">
        <v>4.25</v>
      </c>
      <c r="E20" s="24">
        <v>1.65</v>
      </c>
      <c r="F20" s="22">
        <v>21.25</v>
      </c>
      <c r="G20" s="22">
        <v>129</v>
      </c>
      <c r="H20" s="10"/>
      <c r="I20" s="7">
        <v>0.1</v>
      </c>
      <c r="J20" s="7">
        <v>0</v>
      </c>
      <c r="K20" s="7">
        <v>0</v>
      </c>
      <c r="L20" s="7">
        <v>16.5</v>
      </c>
      <c r="M20" s="7">
        <v>11.5</v>
      </c>
      <c r="N20" s="7">
        <v>42</v>
      </c>
      <c r="O20" s="7">
        <v>1</v>
      </c>
    </row>
    <row r="21" spans="1:15" ht="30" customHeight="1">
      <c r="A21" s="13">
        <v>7</v>
      </c>
      <c r="B21" s="23" t="s">
        <v>31</v>
      </c>
      <c r="C21" s="24" t="s">
        <v>32</v>
      </c>
      <c r="D21" s="24">
        <v>3.95</v>
      </c>
      <c r="E21" s="24">
        <v>0.5</v>
      </c>
      <c r="F21" s="22">
        <v>24.15</v>
      </c>
      <c r="G21" s="22">
        <v>116.9</v>
      </c>
      <c r="H21" s="10"/>
      <c r="I21" s="7">
        <v>0.1</v>
      </c>
      <c r="J21" s="7">
        <v>0</v>
      </c>
      <c r="K21" s="7">
        <v>0</v>
      </c>
      <c r="L21" s="7">
        <v>16.5</v>
      </c>
      <c r="M21" s="7">
        <v>11.5</v>
      </c>
      <c r="N21" s="7">
        <v>42</v>
      </c>
      <c r="O21" s="7">
        <v>1</v>
      </c>
    </row>
    <row r="22" spans="1:15" ht="25.5">
      <c r="A22" s="40"/>
      <c r="B22" s="26" t="s">
        <v>53</v>
      </c>
      <c r="C22" s="26">
        <v>1006</v>
      </c>
      <c r="D22" s="26">
        <f>D14+D15+D16+D17+D18+D19+D20+D21</f>
        <v>28.930999999999997</v>
      </c>
      <c r="E22" s="26">
        <f>E14+E15+E16+E17+E18+E19+E20+E21</f>
        <v>25.02</v>
      </c>
      <c r="F22" s="28">
        <f>F14+F15+F16+F17+F18+F19+F20+F21</f>
        <v>146.09</v>
      </c>
      <c r="G22" s="28">
        <f>G14+G15+G16+G17+G18+G19+G20+G21</f>
        <v>969.37</v>
      </c>
      <c r="H22" s="41"/>
      <c r="I22" s="30">
        <f t="shared" ref="I22:O22" si="1">SUM(I14:I21)</f>
        <v>0.35899999999999999</v>
      </c>
      <c r="J22" s="30">
        <f t="shared" si="1"/>
        <v>5.8929999999999998</v>
      </c>
      <c r="K22" s="30">
        <f t="shared" si="1"/>
        <v>55.45</v>
      </c>
      <c r="L22" s="30">
        <f t="shared" si="1"/>
        <v>120.69999999999999</v>
      </c>
      <c r="M22" s="30">
        <f t="shared" si="1"/>
        <v>147.53</v>
      </c>
      <c r="N22" s="30">
        <f t="shared" si="1"/>
        <v>341.83</v>
      </c>
      <c r="O22" s="30">
        <f t="shared" si="1"/>
        <v>5.0999999999999996</v>
      </c>
    </row>
    <row r="23" spans="1:15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26.25" customHeight="1">
      <c r="A24" s="13">
        <v>1</v>
      </c>
      <c r="B24" s="23" t="s">
        <v>55</v>
      </c>
      <c r="C24" s="24" t="s">
        <v>26</v>
      </c>
      <c r="D24" s="24">
        <v>7.08</v>
      </c>
      <c r="E24" s="24">
        <v>13.14</v>
      </c>
      <c r="F24" s="22">
        <v>55.74</v>
      </c>
      <c r="G24" s="22">
        <v>370</v>
      </c>
      <c r="H24" s="19" t="s">
        <v>56</v>
      </c>
      <c r="I24" s="7">
        <v>0.12</v>
      </c>
      <c r="J24" s="7">
        <v>0</v>
      </c>
      <c r="K24" s="7">
        <v>18</v>
      </c>
      <c r="L24" s="7">
        <v>19.399999999999999</v>
      </c>
      <c r="M24" s="7">
        <v>75</v>
      </c>
      <c r="N24" s="7">
        <v>1.2</v>
      </c>
      <c r="O24" s="7">
        <v>23</v>
      </c>
    </row>
    <row r="25" spans="1:15" ht="27" customHeight="1">
      <c r="A25" s="13">
        <v>2</v>
      </c>
      <c r="B25" s="14" t="s">
        <v>57</v>
      </c>
      <c r="C25" s="15" t="s">
        <v>58</v>
      </c>
      <c r="D25" s="15">
        <v>0.6</v>
      </c>
      <c r="E25" s="15">
        <v>0.6</v>
      </c>
      <c r="F25" s="16">
        <v>13.35</v>
      </c>
      <c r="G25" s="16">
        <v>60.45</v>
      </c>
      <c r="H25" s="17" t="s">
        <v>59</v>
      </c>
      <c r="I25" s="18">
        <v>0.03</v>
      </c>
      <c r="J25" s="18">
        <v>6</v>
      </c>
      <c r="K25" s="18">
        <v>4.5</v>
      </c>
      <c r="L25" s="18">
        <v>11.75</v>
      </c>
      <c r="M25" s="18">
        <v>21.12</v>
      </c>
      <c r="N25" s="18">
        <v>14.36</v>
      </c>
      <c r="O25" s="18">
        <v>2.87</v>
      </c>
    </row>
    <row r="26" spans="1:15" ht="40.5" customHeight="1">
      <c r="A26" s="13">
        <v>3</v>
      </c>
      <c r="B26" s="23" t="s">
        <v>60</v>
      </c>
      <c r="C26" s="24" t="s">
        <v>51</v>
      </c>
      <c r="D26" s="24">
        <v>0.1</v>
      </c>
      <c r="E26" s="24">
        <v>0.2</v>
      </c>
      <c r="F26" s="22">
        <v>19.600000000000001</v>
      </c>
      <c r="G26" s="22">
        <v>83.4</v>
      </c>
      <c r="H26" s="19"/>
      <c r="I26" s="7">
        <v>0</v>
      </c>
      <c r="J26" s="7">
        <v>4</v>
      </c>
      <c r="K26" s="7">
        <v>0</v>
      </c>
      <c r="L26" s="7">
        <v>8</v>
      </c>
      <c r="M26" s="7">
        <v>14</v>
      </c>
      <c r="N26" s="7">
        <v>14</v>
      </c>
      <c r="O26" s="7">
        <v>2.8</v>
      </c>
    </row>
    <row r="27" spans="1:15" ht="25.5">
      <c r="A27" s="19"/>
      <c r="B27" s="26" t="s">
        <v>61</v>
      </c>
      <c r="C27" s="27">
        <v>450</v>
      </c>
      <c r="D27" s="26">
        <f>SUM(D24:D26)</f>
        <v>7.7799999999999994</v>
      </c>
      <c r="E27" s="26">
        <f>SUM(E24:E26)</f>
        <v>13.94</v>
      </c>
      <c r="F27" s="28">
        <f>SUM(F24:F26)</f>
        <v>88.69</v>
      </c>
      <c r="G27" s="28">
        <f>SUM(G24:G26)</f>
        <v>513.85</v>
      </c>
      <c r="H27" s="29"/>
      <c r="I27" s="30">
        <f t="shared" ref="I27:O27" si="2">SUM(I24:I26)</f>
        <v>0.15</v>
      </c>
      <c r="J27" s="30">
        <f t="shared" si="2"/>
        <v>10</v>
      </c>
      <c r="K27" s="30">
        <f t="shared" si="2"/>
        <v>22.5</v>
      </c>
      <c r="L27" s="30">
        <f t="shared" si="2"/>
        <v>39.15</v>
      </c>
      <c r="M27" s="30">
        <f t="shared" si="2"/>
        <v>110.12</v>
      </c>
      <c r="N27" s="30">
        <f t="shared" si="2"/>
        <v>29.56</v>
      </c>
      <c r="O27" s="30">
        <f t="shared" si="2"/>
        <v>28.67</v>
      </c>
    </row>
    <row r="28" spans="1:15" ht="38.25">
      <c r="A28" s="19"/>
      <c r="B28" s="26" t="s">
        <v>62</v>
      </c>
      <c r="C28" s="26">
        <f>C27+C22+C12</f>
        <v>2053</v>
      </c>
      <c r="D28" s="26">
        <f>SUM(D27,D22,D12)</f>
        <v>66.161000000000001</v>
      </c>
      <c r="E28" s="26">
        <f>SUM(E27,E22,E12)</f>
        <v>76.069999999999993</v>
      </c>
      <c r="F28" s="28">
        <f>SUM(F27,F22,F12)</f>
        <v>291.66000000000003</v>
      </c>
      <c r="G28" s="42">
        <f>SUM(G27,G22,G12)</f>
        <v>2234.06</v>
      </c>
      <c r="H28" s="29"/>
      <c r="I28" s="30">
        <f t="shared" ref="I28:O28" si="3">SUM(I27,I22,I12)</f>
        <v>0.75900000000000001</v>
      </c>
      <c r="J28" s="30">
        <f t="shared" si="3"/>
        <v>22.633000000000003</v>
      </c>
      <c r="K28" s="30">
        <f t="shared" si="3"/>
        <v>537.75</v>
      </c>
      <c r="L28" s="30">
        <f t="shared" si="3"/>
        <v>221</v>
      </c>
      <c r="M28" s="30">
        <f t="shared" si="3"/>
        <v>636.12</v>
      </c>
      <c r="N28" s="30">
        <f t="shared" si="3"/>
        <v>858.79</v>
      </c>
      <c r="O28" s="30">
        <f t="shared" si="3"/>
        <v>39.150000000000006</v>
      </c>
    </row>
  </sheetData>
  <mergeCells count="15">
    <mergeCell ref="A5:O5"/>
    <mergeCell ref="A6:O6"/>
    <mergeCell ref="A13:O13"/>
    <mergeCell ref="A16:A17"/>
    <mergeCell ref="C16:C17"/>
    <mergeCell ref="A23:O23"/>
    <mergeCell ref="A1:O1"/>
    <mergeCell ref="A2:A3"/>
    <mergeCell ref="B2:B3"/>
    <mergeCell ref="C2:C3"/>
    <mergeCell ref="D2:F2"/>
    <mergeCell ref="G2:G3"/>
    <mergeCell ref="H2:H3"/>
    <mergeCell ref="I2:K2"/>
    <mergeCell ref="L2:O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2025-06-30T11:25:05Z</dcterms:modified>
</cp:coreProperties>
</file>