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7" i="1"/>
  <c r="O26"/>
  <c r="O27" s="1"/>
  <c r="N26"/>
  <c r="N27" s="1"/>
  <c r="M26"/>
  <c r="M27" s="1"/>
  <c r="L26"/>
  <c r="L27" s="1"/>
  <c r="K26"/>
  <c r="K27" s="1"/>
  <c r="J26"/>
  <c r="J27" s="1"/>
  <c r="I26"/>
  <c r="I27" s="1"/>
  <c r="G26"/>
  <c r="G27" s="1"/>
  <c r="F26"/>
  <c r="F27" s="1"/>
  <c r="E26"/>
  <c r="E27" s="1"/>
  <c r="D26"/>
  <c r="D27" s="1"/>
  <c r="O21"/>
  <c r="N21"/>
  <c r="M21"/>
  <c r="L21"/>
  <c r="K21"/>
  <c r="J21"/>
  <c r="I21"/>
  <c r="G21"/>
  <c r="F21"/>
  <c r="E21"/>
  <c r="D21"/>
  <c r="O12"/>
  <c r="N12"/>
  <c r="M12"/>
  <c r="L12"/>
  <c r="K12"/>
  <c r="J12"/>
  <c r="I12"/>
  <c r="G12"/>
  <c r="F12"/>
  <c r="E12"/>
  <c r="D12"/>
</calcChain>
</file>

<file path=xl/sharedStrings.xml><?xml version="1.0" encoding="utf-8"?>
<sst xmlns="http://schemas.openxmlformats.org/spreadsheetml/2006/main" count="70" uniqueCount="61">
  <si>
    <t>№ п/п</t>
  </si>
  <si>
    <t>Наименование блюда</t>
  </si>
  <si>
    <t>Вес блюда</t>
  </si>
  <si>
    <t>Пищевые вещества</t>
  </si>
  <si>
    <t>Энергети-ческая ценность, ккал</t>
  </si>
  <si>
    <t>№ рецептуры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</si>
  <si>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</si>
  <si>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</si>
  <si>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</si>
  <si>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</si>
  <si>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</si>
  <si>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</si>
  <si>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</si>
  <si>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</si>
  <si>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Mg, мг</t>
  </si>
  <si>
    <t>Са, мг</t>
  </si>
  <si>
    <t>Р, мг</t>
  </si>
  <si>
    <t>Fе, мг</t>
  </si>
  <si>
    <t>7</t>
  </si>
  <si>
    <t>СРЕДА</t>
  </si>
  <si>
    <t>Завтрак</t>
  </si>
  <si>
    <t>Овощи натуральные свежие (помидоры)</t>
  </si>
  <si>
    <t>1/80</t>
  </si>
  <si>
    <t>№ 71 сб.2015 г.</t>
  </si>
  <si>
    <t>Шницель рыбный натуральный с маслом сливочным</t>
  </si>
  <si>
    <t>1/100/5</t>
  </si>
  <si>
    <t>№ 235, 331 сб.2015г.</t>
  </si>
  <si>
    <t>КАРТОФЕЛЬНОЕ ПЮРЕ с маслом сливочным "Крестьянским" 72,5%</t>
  </si>
  <si>
    <t>1/200</t>
  </si>
  <si>
    <t>№ 312 сб.2015г.</t>
  </si>
  <si>
    <t>Компот из смеси сухофруктов</t>
  </si>
  <si>
    <t>№ 349 сб.2015г.</t>
  </si>
  <si>
    <t xml:space="preserve">Хлеб пшеничный 
</t>
  </si>
  <si>
    <t>1/50</t>
  </si>
  <si>
    <t>Хлеб ржаной</t>
  </si>
  <si>
    <t>ИТОГО завтрак:</t>
  </si>
  <si>
    <t xml:space="preserve">Обед </t>
  </si>
  <si>
    <t>Овощи натуральные свежие (огурцы)</t>
  </si>
  <si>
    <t>№ 71 сб.2011 г.</t>
  </si>
  <si>
    <t>Рассольник Ленинградский</t>
  </si>
  <si>
    <t>1/250</t>
  </si>
  <si>
    <t>№ 96 сб.2015г.</t>
  </si>
  <si>
    <t>Бефстроганов из мяса говядины</t>
  </si>
  <si>
    <t>1/100/100</t>
  </si>
  <si>
    <t>№ 250 сб.2015г.</t>
  </si>
  <si>
    <t>Каша гречневая рассыпчатая с маслом сливочным "Крестьянским" 72,5%</t>
  </si>
  <si>
    <t>1/194/7</t>
  </si>
  <si>
    <t>№ 302 сб.2015г.</t>
  </si>
  <si>
    <t>Компот из свежих плодов</t>
  </si>
  <si>
    <t>№ 344 сб.2015 г.</t>
  </si>
  <si>
    <t>ИТОГО обед:</t>
  </si>
  <si>
    <t>Полдник</t>
  </si>
  <si>
    <t>Сок фруктовый в индивидуальной упаковке (яблоко, виноград, яблоко-виноград, мультифрукт)</t>
  </si>
  <si>
    <t>Фрукты свежие (яблоко)  калиброванные</t>
  </si>
  <si>
    <t>1/150</t>
  </si>
  <si>
    <t>№ 338  сб.2015г.</t>
  </si>
  <si>
    <t>Булочка с повидлом обсыпная</t>
  </si>
  <si>
    <t>1/100</t>
  </si>
  <si>
    <t>№ 426 сб.2015г.</t>
  </si>
  <si>
    <t>ИТОГО полдник:</t>
  </si>
  <si>
    <t>ИТОГО среда: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</si>
</sst>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indexed="59"/>
      <name val="Times New Roman"/>
      <family val="1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0" fontId="5" fillId="2" borderId="0">
      <alignment horizontal="left" vertical="top"/>
    </xf>
    <xf numFmtId="0" fontId="5" fillId="2" borderId="0">
      <alignment horizontal="left" vertical="top"/>
    </xf>
    <xf numFmtId="0" fontId="7" fillId="2" borderId="0">
      <alignment horizontal="center" vertical="top"/>
    </xf>
    <xf numFmtId="0" fontId="5" fillId="2" borderId="0">
      <alignment horizontal="left" vertical="top"/>
    </xf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2" applyFont="1" applyBorder="1" applyAlignment="1">
      <alignment horizontal="center" vertical="center" wrapText="1"/>
    </xf>
    <xf numFmtId="0" fontId="6" fillId="2" borderId="1" xfId="3" applyFont="1" applyBorder="1" applyAlignment="1">
      <alignment horizontal="center" vertical="center" wrapText="1"/>
    </xf>
    <xf numFmtId="0" fontId="3" fillId="2" borderId="1" xfId="4" applyFont="1" applyBorder="1" applyAlignment="1">
      <alignment horizontal="center" vertical="center" wrapText="1"/>
    </xf>
    <xf numFmtId="0" fontId="3" fillId="2" borderId="1" xfId="3" applyFont="1" applyBorder="1" applyAlignment="1">
      <alignment horizontal="left" vertical="center" wrapText="1"/>
    </xf>
    <xf numFmtId="49" fontId="3" fillId="2" borderId="1" xfId="3" applyNumberFormat="1" applyFont="1" applyBorder="1" applyAlignment="1">
      <alignment horizontal="center" vertical="center" wrapText="1"/>
    </xf>
    <xf numFmtId="0" fontId="3" fillId="2" borderId="1" xfId="3" applyFont="1" applyBorder="1" applyAlignment="1">
      <alignment horizontal="center" vertical="center" wrapText="1"/>
    </xf>
    <xf numFmtId="2" fontId="3" fillId="2" borderId="1" xfId="3" applyNumberFormat="1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2" borderId="1" xfId="2" applyFont="1" applyBorder="1" applyAlignment="1">
      <alignment horizontal="center" vertical="center" wrapText="1"/>
    </xf>
    <xf numFmtId="2" fontId="4" fillId="2" borderId="1" xfId="3" applyNumberFormat="1" applyFont="1" applyBorder="1" applyAlignment="1">
      <alignment horizontal="center" vertical="center" wrapText="1"/>
    </xf>
    <xf numFmtId="0" fontId="6" fillId="2" borderId="1" xfId="5" applyFont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2" fontId="6" fillId="2" borderId="1" xfId="5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3" fillId="2" borderId="1" xfId="2" applyFont="1" applyBorder="1" applyAlignment="1">
      <alignment horizontal="left" vertical="center" wrapText="1"/>
    </xf>
    <xf numFmtId="0" fontId="3" fillId="2" borderId="1" xfId="2" applyFont="1" applyBorder="1" applyAlignment="1">
      <alignment vertical="center" wrapText="1"/>
    </xf>
    <xf numFmtId="0" fontId="3" fillId="2" borderId="1" xfId="3" applyFont="1" applyBorder="1" applyAlignment="1">
      <alignment vertical="center" wrapText="1"/>
    </xf>
    <xf numFmtId="0" fontId="3" fillId="2" borderId="1" xfId="5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2" borderId="1" xfId="3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6" fillId="0" borderId="1" xfId="5" applyNumberFormat="1" applyFont="1" applyFill="1" applyBorder="1" applyAlignment="1">
      <alignment horizontal="center" vertical="center" wrapText="1"/>
    </xf>
    <xf numFmtId="2" fontId="6" fillId="0" borderId="1" xfId="5" applyNumberFormat="1" applyFont="1" applyFill="1" applyBorder="1" applyAlignment="1">
      <alignment horizontal="center" vertical="center" wrapText="1"/>
    </xf>
    <xf numFmtId="2" fontId="8" fillId="0" borderId="1" xfId="5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</cellXfs>
  <cellStyles count="6">
    <cellStyle name="S0" xfId="2"/>
    <cellStyle name="S1" xfId="3"/>
    <cellStyle name="S2" xfId="4"/>
    <cellStyle name="S3" xfId="5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topLeftCell="A16" workbookViewId="0">
      <selection sqref="A1:O27"/>
    </sheetView>
  </sheetViews>
  <sheetFormatPr defaultRowHeight="15"/>
  <cols>
    <col min="2" max="2" width="63.710937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2" t="s">
        <v>4</v>
      </c>
      <c r="H1" s="3" t="s">
        <v>5</v>
      </c>
      <c r="I1" s="4" t="s">
        <v>6</v>
      </c>
      <c r="J1" s="4"/>
      <c r="K1" s="4"/>
      <c r="L1" s="4" t="s">
        <v>7</v>
      </c>
      <c r="M1" s="4"/>
      <c r="N1" s="4"/>
      <c r="O1" s="4"/>
    </row>
    <row r="2" spans="1:15" ht="25.5">
      <c r="A2" s="1"/>
      <c r="B2" s="1"/>
      <c r="C2" s="1"/>
      <c r="D2" s="5" t="s">
        <v>8</v>
      </c>
      <c r="E2" s="5" t="s">
        <v>9</v>
      </c>
      <c r="F2" s="5" t="s">
        <v>10</v>
      </c>
      <c r="G2" s="2"/>
      <c r="H2" s="3"/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</row>
    <row r="3" spans="1:15">
      <c r="A3" s="5">
        <v>1</v>
      </c>
      <c r="B3" s="5">
        <v>2</v>
      </c>
      <c r="C3" s="5">
        <v>3</v>
      </c>
      <c r="D3" s="5">
        <v>4</v>
      </c>
      <c r="E3" s="7">
        <v>5</v>
      </c>
      <c r="F3" s="5">
        <v>6</v>
      </c>
      <c r="G3" s="8" t="s">
        <v>18</v>
      </c>
      <c r="H3" s="9">
        <v>8</v>
      </c>
      <c r="I3" s="6">
        <v>9</v>
      </c>
      <c r="J3" s="6">
        <v>10</v>
      </c>
      <c r="K3" s="6">
        <v>11</v>
      </c>
      <c r="L3" s="6">
        <v>13</v>
      </c>
      <c r="M3" s="6">
        <v>14</v>
      </c>
      <c r="N3" s="6">
        <v>15</v>
      </c>
      <c r="O3" s="6">
        <v>16</v>
      </c>
    </row>
    <row r="4" spans="1:15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1" t="s">
        <v>20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31.5" customHeight="1">
      <c r="A6" s="12">
        <v>1</v>
      </c>
      <c r="B6" s="13" t="s">
        <v>21</v>
      </c>
      <c r="C6" s="14" t="s">
        <v>22</v>
      </c>
      <c r="D6" s="15">
        <v>0.55000000000000004</v>
      </c>
      <c r="E6" s="15">
        <v>0.1</v>
      </c>
      <c r="F6" s="16">
        <v>1.9</v>
      </c>
      <c r="G6" s="16">
        <v>11</v>
      </c>
      <c r="H6" s="17" t="s">
        <v>23</v>
      </c>
      <c r="I6" s="6">
        <v>0.03</v>
      </c>
      <c r="J6" s="6">
        <v>10.5</v>
      </c>
      <c r="K6" s="6">
        <v>0</v>
      </c>
      <c r="L6" s="6">
        <v>12</v>
      </c>
      <c r="M6" s="6">
        <v>8.4</v>
      </c>
      <c r="N6" s="6">
        <v>15.6</v>
      </c>
      <c r="O6" s="6">
        <v>0.54</v>
      </c>
    </row>
    <row r="7" spans="1:15" ht="40.5" customHeight="1">
      <c r="A7" s="17">
        <v>2</v>
      </c>
      <c r="B7" s="18" t="s">
        <v>24</v>
      </c>
      <c r="C7" s="19" t="s">
        <v>25</v>
      </c>
      <c r="D7" s="20">
        <v>13.84</v>
      </c>
      <c r="E7" s="20">
        <v>15.34</v>
      </c>
      <c r="F7" s="20">
        <v>9.14</v>
      </c>
      <c r="G7" s="21">
        <v>130</v>
      </c>
      <c r="H7" s="20" t="s">
        <v>26</v>
      </c>
      <c r="I7" s="6">
        <v>6.2E-2</v>
      </c>
      <c r="J7" s="6">
        <v>4.0999999999999996</v>
      </c>
      <c r="K7" s="6">
        <v>56</v>
      </c>
      <c r="L7" s="6">
        <v>38.78</v>
      </c>
      <c r="M7" s="6">
        <v>71.38</v>
      </c>
      <c r="N7" s="6">
        <v>220.78</v>
      </c>
      <c r="O7" s="6">
        <v>2.09</v>
      </c>
    </row>
    <row r="8" spans="1:15" ht="33" customHeight="1">
      <c r="A8" s="12">
        <v>3</v>
      </c>
      <c r="B8" s="13" t="s">
        <v>27</v>
      </c>
      <c r="C8" s="15" t="s">
        <v>28</v>
      </c>
      <c r="D8" s="15">
        <v>4.13</v>
      </c>
      <c r="E8" s="15">
        <v>12.2</v>
      </c>
      <c r="F8" s="16">
        <v>24</v>
      </c>
      <c r="G8" s="16">
        <v>230.47</v>
      </c>
      <c r="H8" s="17" t="s">
        <v>29</v>
      </c>
      <c r="I8" s="6">
        <v>0.01</v>
      </c>
      <c r="J8" s="6">
        <v>24.2</v>
      </c>
      <c r="K8" s="6">
        <v>0</v>
      </c>
      <c r="L8" s="6">
        <v>37</v>
      </c>
      <c r="M8" s="6">
        <v>49.3</v>
      </c>
      <c r="N8" s="6">
        <v>115.4</v>
      </c>
      <c r="O8" s="6">
        <v>1.3</v>
      </c>
    </row>
    <row r="9" spans="1:15" ht="20.25" customHeight="1">
      <c r="A9" s="12">
        <v>4</v>
      </c>
      <c r="B9" s="13" t="s">
        <v>30</v>
      </c>
      <c r="C9" s="15" t="s">
        <v>28</v>
      </c>
      <c r="D9" s="15">
        <v>0.66</v>
      </c>
      <c r="E9" s="15">
        <v>0.09</v>
      </c>
      <c r="F9" s="16">
        <v>32.01</v>
      </c>
      <c r="G9" s="16">
        <v>132.80000000000001</v>
      </c>
      <c r="H9" s="17" t="s">
        <v>31</v>
      </c>
      <c r="I9" s="6">
        <v>0.01</v>
      </c>
      <c r="J9" s="6">
        <v>0.7</v>
      </c>
      <c r="K9" s="6">
        <v>0</v>
      </c>
      <c r="L9" s="6">
        <v>17.399999999999999</v>
      </c>
      <c r="M9" s="6">
        <v>32.4</v>
      </c>
      <c r="N9" s="6">
        <v>23.4</v>
      </c>
      <c r="O9" s="6">
        <v>0.6</v>
      </c>
    </row>
    <row r="10" spans="1:15" ht="27.75" customHeight="1">
      <c r="A10" s="12">
        <v>5</v>
      </c>
      <c r="B10" s="13" t="s">
        <v>32</v>
      </c>
      <c r="C10" s="15" t="s">
        <v>33</v>
      </c>
      <c r="D10" s="15">
        <v>3.95</v>
      </c>
      <c r="E10" s="15">
        <v>0.5</v>
      </c>
      <c r="F10" s="16">
        <v>24.15</v>
      </c>
      <c r="G10" s="16">
        <v>116.9</v>
      </c>
      <c r="H10" s="9"/>
      <c r="I10" s="6">
        <v>0.1</v>
      </c>
      <c r="J10" s="6">
        <v>0</v>
      </c>
      <c r="K10" s="6">
        <v>0</v>
      </c>
      <c r="L10" s="6">
        <v>16.5</v>
      </c>
      <c r="M10" s="6">
        <v>11.5</v>
      </c>
      <c r="N10" s="6">
        <v>42</v>
      </c>
      <c r="O10" s="6">
        <v>1</v>
      </c>
    </row>
    <row r="11" spans="1:15" ht="18.75" customHeight="1">
      <c r="A11" s="12">
        <v>6</v>
      </c>
      <c r="B11" s="13" t="s">
        <v>34</v>
      </c>
      <c r="C11" s="15" t="s">
        <v>33</v>
      </c>
      <c r="D11" s="15">
        <v>4.25</v>
      </c>
      <c r="E11" s="15">
        <v>1.65</v>
      </c>
      <c r="F11" s="16">
        <v>21.25</v>
      </c>
      <c r="G11" s="16">
        <v>129</v>
      </c>
      <c r="H11" s="9"/>
      <c r="I11" s="6">
        <v>0.1</v>
      </c>
      <c r="J11" s="6">
        <v>0</v>
      </c>
      <c r="K11" s="6">
        <v>0</v>
      </c>
      <c r="L11" s="6">
        <v>16.5</v>
      </c>
      <c r="M11" s="6">
        <v>11.5</v>
      </c>
      <c r="N11" s="6">
        <v>42</v>
      </c>
      <c r="O11" s="6">
        <v>1</v>
      </c>
    </row>
    <row r="12" spans="1:15" ht="25.5">
      <c r="A12" s="17"/>
      <c r="B12" s="22" t="s">
        <v>35</v>
      </c>
      <c r="C12" s="23">
        <v>685</v>
      </c>
      <c r="D12" s="22">
        <f>D6+D7+D8+D9+D10+D11</f>
        <v>27.38</v>
      </c>
      <c r="E12" s="22">
        <f>E6+E7+E8+E9+E10+E11</f>
        <v>29.88</v>
      </c>
      <c r="F12" s="24">
        <f>F6+F7+F8+F9+F10+F11</f>
        <v>112.44999999999999</v>
      </c>
      <c r="G12" s="24">
        <f>G6+G7+G8+G9+G10+G11</f>
        <v>750.17000000000007</v>
      </c>
      <c r="H12" s="25"/>
      <c r="I12" s="26">
        <f>I6+I7+I8+I9+I10+I11</f>
        <v>0.312</v>
      </c>
      <c r="J12" s="26">
        <f>J6+J7+J8+J9+J10+J11</f>
        <v>39.5</v>
      </c>
      <c r="K12" s="26">
        <f>SUM(K6:K10)</f>
        <v>56</v>
      </c>
      <c r="L12" s="26">
        <f>L6+L7+L8+L9+L10+L11</f>
        <v>138.18</v>
      </c>
      <c r="M12" s="26">
        <f>M6+M7+M8+M9+M10+M11</f>
        <v>184.48</v>
      </c>
      <c r="N12" s="26">
        <f>N6+N7+N8+N9+N10+N11</f>
        <v>459.17999999999995</v>
      </c>
      <c r="O12" s="26">
        <f>O6+O7+O8+O9+O10+O11</f>
        <v>6.5299999999999994</v>
      </c>
    </row>
    <row r="13" spans="1:15">
      <c r="A13" s="11" t="s">
        <v>36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27" customHeight="1">
      <c r="A14" s="12">
        <v>1</v>
      </c>
      <c r="B14" s="13" t="s">
        <v>37</v>
      </c>
      <c r="C14" s="14" t="s">
        <v>22</v>
      </c>
      <c r="D14" s="15">
        <v>0.4</v>
      </c>
      <c r="E14" s="15">
        <v>0.05</v>
      </c>
      <c r="F14" s="16">
        <v>0.85</v>
      </c>
      <c r="G14" s="16">
        <v>5</v>
      </c>
      <c r="H14" s="17" t="s">
        <v>38</v>
      </c>
      <c r="I14" s="6">
        <v>0.01</v>
      </c>
      <c r="J14" s="6">
        <v>2.94</v>
      </c>
      <c r="K14" s="6">
        <v>0</v>
      </c>
      <c r="L14" s="6">
        <v>8.4</v>
      </c>
      <c r="M14" s="6">
        <v>10.199999999999999</v>
      </c>
      <c r="N14" s="6">
        <v>18</v>
      </c>
      <c r="O14" s="6">
        <v>0.3</v>
      </c>
    </row>
    <row r="15" spans="1:15" ht="24.75" customHeight="1">
      <c r="A15" s="12">
        <v>2</v>
      </c>
      <c r="B15" s="13" t="s">
        <v>39</v>
      </c>
      <c r="C15" s="15" t="s">
        <v>40</v>
      </c>
      <c r="D15" s="15">
        <v>2.02</v>
      </c>
      <c r="E15" s="15">
        <v>5.09</v>
      </c>
      <c r="F15" s="16">
        <v>11.98</v>
      </c>
      <c r="G15" s="16">
        <v>107.25</v>
      </c>
      <c r="H15" s="17" t="s">
        <v>41</v>
      </c>
      <c r="I15" s="6">
        <v>0.09</v>
      </c>
      <c r="J15" s="6">
        <v>8.3000000000000007</v>
      </c>
      <c r="K15" s="6">
        <v>0</v>
      </c>
      <c r="L15" s="6">
        <v>24.1</v>
      </c>
      <c r="M15" s="6">
        <v>29.1</v>
      </c>
      <c r="N15" s="6">
        <v>56.7</v>
      </c>
      <c r="O15" s="6">
        <v>0.9</v>
      </c>
    </row>
    <row r="16" spans="1:15" ht="22.5" customHeight="1">
      <c r="A16" s="12">
        <v>3</v>
      </c>
      <c r="B16" s="27" t="s">
        <v>42</v>
      </c>
      <c r="C16" s="15" t="s">
        <v>43</v>
      </c>
      <c r="D16" s="15">
        <v>30.4</v>
      </c>
      <c r="E16" s="15">
        <v>46.2</v>
      </c>
      <c r="F16" s="16">
        <v>10.24</v>
      </c>
      <c r="G16" s="16">
        <v>580</v>
      </c>
      <c r="H16" s="7" t="s">
        <v>44</v>
      </c>
      <c r="I16" s="6">
        <v>0</v>
      </c>
      <c r="J16" s="6">
        <v>1.4</v>
      </c>
      <c r="K16" s="6">
        <v>65.599999999999994</v>
      </c>
      <c r="L16" s="6">
        <v>44.9</v>
      </c>
      <c r="M16" s="6">
        <v>86.6</v>
      </c>
      <c r="N16" s="6">
        <v>342.3</v>
      </c>
      <c r="O16" s="6">
        <v>4.8</v>
      </c>
    </row>
    <row r="17" spans="1:15" ht="24.75" customHeight="1">
      <c r="A17" s="17">
        <v>4</v>
      </c>
      <c r="B17" s="28" t="s">
        <v>45</v>
      </c>
      <c r="C17" s="15" t="s">
        <v>46</v>
      </c>
      <c r="D17" s="15">
        <v>11.46</v>
      </c>
      <c r="E17" s="15">
        <v>8.1199999999999992</v>
      </c>
      <c r="F17" s="16">
        <v>51.52</v>
      </c>
      <c r="G17" s="16">
        <v>325</v>
      </c>
      <c r="H17" s="17" t="s">
        <v>47</v>
      </c>
      <c r="I17" s="6">
        <v>0.2</v>
      </c>
      <c r="J17" s="6">
        <v>0</v>
      </c>
      <c r="K17" s="6">
        <v>0</v>
      </c>
      <c r="L17" s="6">
        <v>181.1</v>
      </c>
      <c r="M17" s="6">
        <v>19.7</v>
      </c>
      <c r="N17" s="6">
        <v>271.89999999999998</v>
      </c>
      <c r="O17" s="6">
        <v>6</v>
      </c>
    </row>
    <row r="18" spans="1:15" ht="23.25" customHeight="1">
      <c r="A18" s="12">
        <v>5</v>
      </c>
      <c r="B18" s="29" t="s">
        <v>48</v>
      </c>
      <c r="C18" s="15" t="s">
        <v>28</v>
      </c>
      <c r="D18" s="15">
        <v>0.16</v>
      </c>
      <c r="E18" s="15">
        <v>0.16</v>
      </c>
      <c r="F18" s="15">
        <v>27.88</v>
      </c>
      <c r="G18" s="16">
        <v>114.6</v>
      </c>
      <c r="H18" s="17" t="s">
        <v>49</v>
      </c>
      <c r="I18" s="6">
        <v>0.01</v>
      </c>
      <c r="J18" s="6">
        <v>0.9</v>
      </c>
      <c r="K18" s="6">
        <v>0</v>
      </c>
      <c r="L18" s="6">
        <v>5.14</v>
      </c>
      <c r="M18" s="6">
        <v>14.1</v>
      </c>
      <c r="N18" s="6">
        <v>4.4000000000000004</v>
      </c>
      <c r="O18" s="6">
        <v>0.9</v>
      </c>
    </row>
    <row r="19" spans="1:15" ht="25.5">
      <c r="A19" s="12">
        <v>6</v>
      </c>
      <c r="B19" s="13" t="s">
        <v>34</v>
      </c>
      <c r="C19" s="15" t="s">
        <v>33</v>
      </c>
      <c r="D19" s="15">
        <v>4.25</v>
      </c>
      <c r="E19" s="15">
        <v>1.65</v>
      </c>
      <c r="F19" s="16">
        <v>21.25</v>
      </c>
      <c r="G19" s="16">
        <v>129</v>
      </c>
      <c r="H19" s="9"/>
      <c r="I19" s="6">
        <v>0.1</v>
      </c>
      <c r="J19" s="6">
        <v>0</v>
      </c>
      <c r="K19" s="6">
        <v>0</v>
      </c>
      <c r="L19" s="6">
        <v>16.5</v>
      </c>
      <c r="M19" s="6">
        <v>11.5</v>
      </c>
      <c r="N19" s="6">
        <v>42</v>
      </c>
      <c r="O19" s="6">
        <v>1</v>
      </c>
    </row>
    <row r="20" spans="1:15" ht="24" customHeight="1">
      <c r="A20" s="12">
        <v>7</v>
      </c>
      <c r="B20" s="13" t="s">
        <v>32</v>
      </c>
      <c r="C20" s="15" t="s">
        <v>33</v>
      </c>
      <c r="D20" s="15">
        <v>3.95</v>
      </c>
      <c r="E20" s="15">
        <v>0.5</v>
      </c>
      <c r="F20" s="16">
        <v>24.15</v>
      </c>
      <c r="G20" s="16">
        <v>116.9</v>
      </c>
      <c r="H20" s="9"/>
      <c r="I20" s="6">
        <v>0.1</v>
      </c>
      <c r="J20" s="6">
        <v>0</v>
      </c>
      <c r="K20" s="6">
        <v>0</v>
      </c>
      <c r="L20" s="6">
        <v>16.5</v>
      </c>
      <c r="M20" s="6">
        <v>11.5</v>
      </c>
      <c r="N20" s="6">
        <v>42</v>
      </c>
      <c r="O20" s="6">
        <v>1</v>
      </c>
    </row>
    <row r="21" spans="1:15" ht="25.5">
      <c r="A21" s="30"/>
      <c r="B21" s="22" t="s">
        <v>50</v>
      </c>
      <c r="C21" s="22">
        <v>1031</v>
      </c>
      <c r="D21" s="22">
        <f>SUM(D14:D20)</f>
        <v>52.64</v>
      </c>
      <c r="E21" s="22">
        <f>SUM(E14:E20)</f>
        <v>61.769999999999996</v>
      </c>
      <c r="F21" s="24">
        <f>SUM(F14:F20)</f>
        <v>147.87</v>
      </c>
      <c r="G21" s="24">
        <f>SUM(G14:G20)</f>
        <v>1377.75</v>
      </c>
      <c r="H21" s="31"/>
      <c r="I21" s="26">
        <f t="shared" ref="I21:O21" si="0">SUM(I14:I20)</f>
        <v>0.51</v>
      </c>
      <c r="J21" s="26">
        <f t="shared" si="0"/>
        <v>13.540000000000001</v>
      </c>
      <c r="K21" s="26">
        <f t="shared" si="0"/>
        <v>65.599999999999994</v>
      </c>
      <c r="L21" s="26">
        <f t="shared" si="0"/>
        <v>296.64</v>
      </c>
      <c r="M21" s="26">
        <f t="shared" si="0"/>
        <v>182.7</v>
      </c>
      <c r="N21" s="26">
        <f t="shared" si="0"/>
        <v>777.3</v>
      </c>
      <c r="O21" s="26">
        <f t="shared" si="0"/>
        <v>14.9</v>
      </c>
    </row>
    <row r="22" spans="1:15">
      <c r="A22" s="11" t="s">
        <v>51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36" customHeight="1">
      <c r="A23" s="12">
        <v>1</v>
      </c>
      <c r="B23" s="32" t="s">
        <v>52</v>
      </c>
      <c r="C23" s="33" t="s">
        <v>28</v>
      </c>
      <c r="D23" s="33">
        <v>0.1</v>
      </c>
      <c r="E23" s="33">
        <v>0.2</v>
      </c>
      <c r="F23" s="34">
        <v>19.600000000000001</v>
      </c>
      <c r="G23" s="34">
        <v>83.4</v>
      </c>
      <c r="H23" s="35"/>
      <c r="I23" s="36">
        <v>0</v>
      </c>
      <c r="J23" s="36">
        <v>4</v>
      </c>
      <c r="K23" s="36">
        <v>0</v>
      </c>
      <c r="L23" s="36">
        <v>8</v>
      </c>
      <c r="M23" s="36">
        <v>14</v>
      </c>
      <c r="N23" s="36">
        <v>14</v>
      </c>
      <c r="O23" s="36">
        <v>2.8</v>
      </c>
    </row>
    <row r="24" spans="1:15" ht="29.25" customHeight="1">
      <c r="A24" s="12">
        <v>2</v>
      </c>
      <c r="B24" s="32" t="s">
        <v>53</v>
      </c>
      <c r="C24" s="37" t="s">
        <v>54</v>
      </c>
      <c r="D24" s="38">
        <v>0.6</v>
      </c>
      <c r="E24" s="38">
        <v>0.6</v>
      </c>
      <c r="F24" s="21">
        <v>13.35</v>
      </c>
      <c r="G24" s="21">
        <v>60.45</v>
      </c>
      <c r="H24" s="9" t="s">
        <v>55</v>
      </c>
      <c r="I24" s="6">
        <v>0.03</v>
      </c>
      <c r="J24" s="6">
        <v>6</v>
      </c>
      <c r="K24" s="6">
        <v>4.5</v>
      </c>
      <c r="L24" s="6">
        <v>11.75</v>
      </c>
      <c r="M24" s="6">
        <v>21.12</v>
      </c>
      <c r="N24" s="6">
        <v>14.36</v>
      </c>
      <c r="O24" s="6">
        <v>2.87</v>
      </c>
    </row>
    <row r="25" spans="1:15" ht="38.25">
      <c r="A25" s="17">
        <v>3</v>
      </c>
      <c r="B25" s="39" t="s">
        <v>56</v>
      </c>
      <c r="C25" s="35" t="s">
        <v>57</v>
      </c>
      <c r="D25" s="33">
        <v>13.2</v>
      </c>
      <c r="E25" s="33">
        <v>28.72</v>
      </c>
      <c r="F25" s="33">
        <v>82.26</v>
      </c>
      <c r="G25" s="34">
        <v>640</v>
      </c>
      <c r="H25" s="35" t="s">
        <v>58</v>
      </c>
      <c r="I25" s="36">
        <v>0.16</v>
      </c>
      <c r="J25" s="36">
        <v>0.04</v>
      </c>
      <c r="K25" s="36">
        <v>0</v>
      </c>
      <c r="L25" s="36">
        <v>28.2</v>
      </c>
      <c r="M25" s="36">
        <v>21.3</v>
      </c>
      <c r="N25" s="36">
        <v>76.8</v>
      </c>
      <c r="O25" s="36">
        <v>1.39</v>
      </c>
    </row>
    <row r="26" spans="1:15" ht="25.5">
      <c r="A26" s="17"/>
      <c r="B26" s="22" t="s">
        <v>59</v>
      </c>
      <c r="C26" s="22">
        <v>450</v>
      </c>
      <c r="D26" s="22">
        <f>SUM(D23:D25)</f>
        <v>13.899999999999999</v>
      </c>
      <c r="E26" s="22">
        <f>SUM(E23:E25)</f>
        <v>29.52</v>
      </c>
      <c r="F26" s="24">
        <f>SUM(F23:F25)</f>
        <v>115.21000000000001</v>
      </c>
      <c r="G26" s="24">
        <f>SUM(G23:G25)</f>
        <v>783.85</v>
      </c>
      <c r="H26" s="25"/>
      <c r="I26" s="26">
        <f t="shared" ref="I26:O26" si="1">SUM(I23:I25)</f>
        <v>0.19</v>
      </c>
      <c r="J26" s="26">
        <f t="shared" si="1"/>
        <v>10.039999999999999</v>
      </c>
      <c r="K26" s="26">
        <f t="shared" si="1"/>
        <v>4.5</v>
      </c>
      <c r="L26" s="26">
        <f t="shared" si="1"/>
        <v>47.95</v>
      </c>
      <c r="M26" s="26">
        <f t="shared" si="1"/>
        <v>56.42</v>
      </c>
      <c r="N26" s="26">
        <f t="shared" si="1"/>
        <v>105.16</v>
      </c>
      <c r="O26" s="26">
        <f t="shared" si="1"/>
        <v>7.06</v>
      </c>
    </row>
    <row r="27" spans="1:15" ht="25.5">
      <c r="A27" s="17"/>
      <c r="B27" s="22" t="s">
        <v>60</v>
      </c>
      <c r="C27" s="40">
        <f>C26+C21+C12</f>
        <v>2166</v>
      </c>
      <c r="D27" s="40">
        <f>D26+D21+D12</f>
        <v>93.919999999999987</v>
      </c>
      <c r="E27" s="40">
        <f>E26+E21+E12</f>
        <v>121.16999999999999</v>
      </c>
      <c r="F27" s="41">
        <f>F26+F21+F12</f>
        <v>375.53000000000003</v>
      </c>
      <c r="G27" s="42">
        <f>G26+G21+G12</f>
        <v>2911.77</v>
      </c>
      <c r="H27" s="43"/>
      <c r="I27" s="44">
        <f t="shared" ref="I27:O27" si="2">SUM(I26,I21,I12)</f>
        <v>1.012</v>
      </c>
      <c r="J27" s="44">
        <f t="shared" si="2"/>
        <v>63.08</v>
      </c>
      <c r="K27" s="44">
        <f t="shared" si="2"/>
        <v>126.1</v>
      </c>
      <c r="L27" s="44">
        <f t="shared" si="2"/>
        <v>482.77</v>
      </c>
      <c r="M27" s="44">
        <f t="shared" si="2"/>
        <v>423.6</v>
      </c>
      <c r="N27" s="44">
        <f t="shared" si="2"/>
        <v>1341.6399999999999</v>
      </c>
      <c r="O27" s="44">
        <f t="shared" si="2"/>
        <v>28.490000000000002</v>
      </c>
    </row>
  </sheetData>
  <mergeCells count="12">
    <mergeCell ref="I1:K1"/>
    <mergeCell ref="L1:O1"/>
    <mergeCell ref="A4:O4"/>
    <mergeCell ref="A5:O5"/>
    <mergeCell ref="A13:O13"/>
    <mergeCell ref="A22:O22"/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2025-06-30T11:27:38Z</dcterms:modified>
</cp:coreProperties>
</file>