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8" i="1"/>
  <c r="K27"/>
  <c r="K28" s="1"/>
  <c r="J27"/>
  <c r="J28" s="1"/>
  <c r="I27"/>
  <c r="H27"/>
  <c r="G27"/>
  <c r="F27"/>
  <c r="F28" s="1"/>
  <c r="G26"/>
  <c r="G25"/>
  <c r="K23"/>
  <c r="J23"/>
  <c r="I23"/>
  <c r="H23"/>
  <c r="F23"/>
  <c r="G22"/>
  <c r="G21"/>
  <c r="G19"/>
  <c r="G18"/>
  <c r="G17"/>
  <c r="K16"/>
  <c r="J16"/>
  <c r="I16"/>
  <c r="I28" s="1"/>
  <c r="H16"/>
  <c r="H28" s="1"/>
  <c r="F16"/>
  <c r="G15"/>
  <c r="G14"/>
  <c r="G13"/>
  <c r="G16" s="1"/>
  <c r="G11"/>
</calcChain>
</file>

<file path=xl/sharedStrings.xml><?xml version="1.0" encoding="utf-8"?>
<sst xmlns="http://schemas.openxmlformats.org/spreadsheetml/2006/main" count="83" uniqueCount="73">
  <si>
    <t>Согласовано</t>
  </si>
  <si>
    <t>Утверждаю</t>
  </si>
  <si>
    <t>Директор школы</t>
  </si>
  <si>
    <t>___________ ИП Карпачев В.Б.</t>
  </si>
  <si>
    <t>_________ ______________</t>
  </si>
  <si>
    <t xml:space="preserve">                               Вторник</t>
  </si>
  <si>
    <t>Школа</t>
  </si>
  <si>
    <t>Отд./корп</t>
  </si>
  <si>
    <t>День</t>
  </si>
  <si>
    <t>08.07.2025</t>
  </si>
  <si>
    <t>Прием 
пищи</t>
  </si>
  <si>
    <t>Раздел</t>
  </si>
  <si>
    <t>№ рецептуры</t>
  </si>
  <si>
    <t>Наименование блюда</t>
  </si>
  <si>
    <t>Вес блюда</t>
  </si>
  <si>
    <t>Цена без наценки</t>
  </si>
  <si>
    <t>Цена с наценкой</t>
  </si>
  <si>
    <t>Энергети-ческая ценность, ккал</t>
  </si>
  <si>
    <t>Пищевые вещества</t>
  </si>
  <si>
    <t>Белки, г</t>
  </si>
  <si>
    <t>Жиры, г</t>
  </si>
  <si>
    <t>Углеводы, г</t>
  </si>
  <si>
    <t>Завтрак</t>
  </si>
  <si>
    <t>Каша молочная</t>
  </si>
  <si>
    <t>№ 182  сб.2015г.</t>
  </si>
  <si>
    <t>Каша жидкая молочная из овсяной крупы с маслом сливочным "Крестьянским" 72,5%</t>
  </si>
  <si>
    <t>1/220</t>
  </si>
  <si>
    <t>3 блюдо</t>
  </si>
  <si>
    <t>№ 382  сб.2015г.</t>
  </si>
  <si>
    <t xml:space="preserve">Какао с молоком </t>
  </si>
  <si>
    <t>1/200</t>
  </si>
  <si>
    <t>Бутерброд</t>
  </si>
  <si>
    <t>№ 3  сб.2015г.</t>
  </si>
  <si>
    <t>Бутерброд с маслом сливочным "Крестьянским" 72,5% и сыром Российским</t>
  </si>
  <si>
    <t>1/15/10/30</t>
  </si>
  <si>
    <t>Хлеб</t>
  </si>
  <si>
    <t xml:space="preserve">Хлеб пшеничный </t>
  </si>
  <si>
    <t>1/50</t>
  </si>
  <si>
    <t>Хлеб ржаной</t>
  </si>
  <si>
    <t>ИТОГО завтрак:</t>
  </si>
  <si>
    <t>Обед</t>
  </si>
  <si>
    <t>Овощи натуральные</t>
  </si>
  <si>
    <t>№ 71  сб.2015 г.</t>
  </si>
  <si>
    <t>Овощи натуральные свежие (помидоры)</t>
  </si>
  <si>
    <t>1/80</t>
  </si>
  <si>
    <t>1 блюдо</t>
  </si>
  <si>
    <t>№ 82  сб.2015г.</t>
  </si>
  <si>
    <t>Борщ с капустой и картофелем со сметаной</t>
  </si>
  <si>
    <t>1/250/10</t>
  </si>
  <si>
    <t>2 блюдо</t>
  </si>
  <si>
    <t>№ 259  сб.2015г.</t>
  </si>
  <si>
    <t>Жаркое по-домашнему из говядины</t>
  </si>
  <si>
    <t>1/100/300</t>
  </si>
  <si>
    <t>№ 352  сб.2015г.</t>
  </si>
  <si>
    <t>Кисель из свежих яблок</t>
  </si>
  <si>
    <t xml:space="preserve">Хлеб пшеничный 
</t>
  </si>
  <si>
    <t>ИТОГО обед:</t>
  </si>
  <si>
    <t>Полдник</t>
  </si>
  <si>
    <t>Мучные изделия</t>
  </si>
  <si>
    <t>Кондитерское изделие (зефир)</t>
  </si>
  <si>
    <t>1/75</t>
  </si>
  <si>
    <t>Фрукты</t>
  </si>
  <si>
    <t>Фрукты свежие (апельсин)</t>
  </si>
  <si>
    <t>1/150</t>
  </si>
  <si>
    <t>Напитки</t>
  </si>
  <si>
    <t>Сок фруктовый в индивидуальной упаковке (яблоко, виноград, яблоко-виноград, мультифрукт)</t>
  </si>
  <si>
    <t>ИТОГО полдник:</t>
  </si>
  <si>
    <t>ИТОГО вторник:</t>
  </si>
  <si>
    <t>2015 год Сборник рецептур на продукцию для обучающихся во всех образовательных учреждениях под редакцией Тутельян В.А.и Могильный  М.П.</t>
  </si>
  <si>
    <t>Экономист по ценам _______  Миргородская Л.А.</t>
  </si>
  <si>
    <t>Зав.производством _______ ______________</t>
  </si>
  <si>
    <t>Начальник лагеря _________ ______________</t>
  </si>
  <si>
    <t>Медицинский работник _______ _______________</t>
  </si>
</sst>
</file>

<file path=xl/styles.xml><?xml version="1.0" encoding="utf-8"?>
<styleSheet xmlns="http://schemas.openxmlformats.org/spreadsheetml/2006/main">
  <numFmts count="2">
    <numFmt numFmtId="164" formatCode="0.00_ "/>
    <numFmt numFmtId="165" formatCode="0.0_ "/>
  </numFmts>
  <fonts count="7">
    <font>
      <sz val="11"/>
      <color theme="1"/>
      <name val="Calibri"/>
      <family val="2"/>
      <charset val="204"/>
      <scheme val="minor"/>
    </font>
    <font>
      <sz val="10"/>
      <name val="Times New Roman"/>
      <charset val="134"/>
    </font>
    <font>
      <sz val="10"/>
      <name val="Times New Roman"/>
      <charset val="204"/>
    </font>
    <font>
      <sz val="11"/>
      <color indexed="8"/>
      <name val="Calibri"/>
      <charset val="204"/>
    </font>
    <font>
      <b/>
      <sz val="12"/>
      <color indexed="8"/>
      <name val="Arial"/>
      <charset val="204"/>
    </font>
    <font>
      <sz val="10"/>
      <color indexed="8"/>
      <name val="Arial"/>
      <charset val="204"/>
    </font>
    <font>
      <b/>
      <sz val="1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3" fillId="0" borderId="0"/>
    <xf numFmtId="0" fontId="4" fillId="3" borderId="0">
      <alignment horizontal="center" vertical="top"/>
    </xf>
    <xf numFmtId="0" fontId="5" fillId="3" borderId="0">
      <alignment horizontal="left" vertical="top"/>
    </xf>
    <xf numFmtId="0" fontId="5" fillId="3" borderId="0">
      <alignment horizontal="left" vertical="top"/>
    </xf>
    <xf numFmtId="0" fontId="5" fillId="3" borderId="0">
      <alignment horizontal="left" vertical="top"/>
    </xf>
  </cellStyleXfs>
  <cellXfs count="45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0" fillId="0" borderId="0" xfId="0" applyAlignment="1"/>
    <xf numFmtId="0" fontId="1" fillId="2" borderId="0" xfId="0" applyFont="1" applyFill="1" applyAlignment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49" fontId="2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2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4" xfId="3" applyFont="1" applyFill="1" applyBorder="1" applyAlignment="1">
      <alignment horizontal="left" vertical="center" wrapText="1"/>
    </xf>
    <xf numFmtId="0" fontId="2" fillId="3" borderId="4" xfId="3" applyFont="1" applyBorder="1" applyAlignment="1">
      <alignment horizontal="center" vertical="center" wrapText="1"/>
    </xf>
    <xf numFmtId="2" fontId="2" fillId="3" borderId="4" xfId="3" applyNumberFormat="1" applyFont="1" applyBorder="1" applyAlignment="1">
      <alignment horizontal="center" vertical="center" wrapText="1"/>
    </xf>
    <xf numFmtId="0" fontId="2" fillId="3" borderId="4" xfId="4" applyFont="1" applyBorder="1" applyAlignment="1">
      <alignment horizontal="center" vertical="center" wrapText="1"/>
    </xf>
    <xf numFmtId="0" fontId="2" fillId="2" borderId="4" xfId="4" applyFont="1" applyFill="1" applyBorder="1" applyAlignment="1">
      <alignment horizontal="left" vertical="center" wrapText="1"/>
    </xf>
    <xf numFmtId="49" fontId="2" fillId="3" borderId="4" xfId="4" applyNumberFormat="1" applyFont="1" applyBorder="1" applyAlignment="1">
      <alignment horizontal="center" vertical="center" wrapText="1"/>
    </xf>
    <xf numFmtId="164" fontId="2" fillId="3" borderId="4" xfId="3" applyNumberFormat="1" applyFont="1" applyBorder="1" applyAlignment="1">
      <alignment horizontal="center" vertical="center" wrapText="1"/>
    </xf>
    <xf numFmtId="0" fontId="2" fillId="3" borderId="4" xfId="3" applyFont="1" applyBorder="1" applyAlignment="1">
      <alignment horizontal="left" vertical="center" wrapText="1"/>
    </xf>
    <xf numFmtId="49" fontId="2" fillId="3" borderId="4" xfId="3" applyNumberFormat="1" applyFont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horizontal="center" vertical="center" wrapText="1"/>
    </xf>
    <xf numFmtId="0" fontId="6" fillId="3" borderId="4" xfId="5" applyFont="1" applyBorder="1" applyAlignment="1">
      <alignment horizontal="center" vertical="center" wrapText="1"/>
    </xf>
    <xf numFmtId="0" fontId="6" fillId="3" borderId="4" xfId="5" applyNumberFormat="1" applyFont="1" applyBorder="1" applyAlignment="1">
      <alignment horizontal="center" vertical="center" wrapText="1"/>
    </xf>
    <xf numFmtId="164" fontId="6" fillId="3" borderId="4" xfId="5" applyNumberFormat="1" applyFont="1" applyBorder="1" applyAlignment="1">
      <alignment horizontal="center" vertical="center" wrapText="1"/>
    </xf>
    <xf numFmtId="2" fontId="6" fillId="3" borderId="4" xfId="5" applyNumberFormat="1" applyFont="1" applyBorder="1" applyAlignment="1">
      <alignment horizontal="center" vertical="center" wrapText="1"/>
    </xf>
    <xf numFmtId="0" fontId="2" fillId="3" borderId="5" xfId="3" applyFont="1" applyBorder="1" applyAlignment="1">
      <alignment horizontal="left" vertical="center" wrapText="1"/>
    </xf>
    <xf numFmtId="0" fontId="2" fillId="3" borderId="4" xfId="3" applyFont="1" applyBorder="1" applyAlignment="1">
      <alignment vertical="center" wrapText="1"/>
    </xf>
    <xf numFmtId="0" fontId="2" fillId="3" borderId="4" xfId="5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65" fontId="6" fillId="3" borderId="4" xfId="5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wrapText="1"/>
    </xf>
    <xf numFmtId="0" fontId="1" fillId="2" borderId="0" xfId="0" applyFont="1" applyFill="1" applyAlignment="1" applyProtection="1">
      <alignment horizontal="center" wrapText="1"/>
      <protection locked="0"/>
    </xf>
    <xf numFmtId="0" fontId="1" fillId="0" borderId="0" xfId="0" applyFont="1" applyAlignment="1">
      <alignment horizontal="center" wrapText="1"/>
    </xf>
  </cellXfs>
  <cellStyles count="6">
    <cellStyle name="S0" xfId="4"/>
    <cellStyle name="S1" xfId="3"/>
    <cellStyle name="S2" xfId="2"/>
    <cellStyle name="S3" xfId="5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7"/>
  <sheetViews>
    <sheetView tabSelected="1" topLeftCell="A16" workbookViewId="0">
      <selection activeCell="E11" sqref="E11"/>
    </sheetView>
  </sheetViews>
  <sheetFormatPr defaultRowHeight="15"/>
  <cols>
    <col min="4" max="4" width="48.5703125" customWidth="1"/>
  </cols>
  <sheetData>
    <row r="1" spans="1:11">
      <c r="A1" s="1"/>
      <c r="B1" s="2" t="s">
        <v>0</v>
      </c>
      <c r="C1" s="3"/>
      <c r="D1" s="1"/>
      <c r="E1" s="1"/>
      <c r="F1" s="1"/>
      <c r="G1" s="1"/>
      <c r="H1" s="2" t="s">
        <v>1</v>
      </c>
      <c r="I1" s="3"/>
      <c r="J1" s="1"/>
      <c r="K1" s="1"/>
    </row>
    <row r="2" spans="1:11">
      <c r="A2" s="1"/>
      <c r="B2" s="2" t="s">
        <v>2</v>
      </c>
      <c r="C2" s="3"/>
      <c r="D2" s="1"/>
      <c r="E2" s="1"/>
      <c r="F2" s="1"/>
      <c r="G2" s="1"/>
      <c r="H2" s="2" t="s">
        <v>3</v>
      </c>
      <c r="I2" s="3"/>
      <c r="J2" s="3"/>
      <c r="K2" s="1"/>
    </row>
    <row r="3" spans="1:11">
      <c r="A3" s="1"/>
      <c r="B3" s="2" t="s">
        <v>4</v>
      </c>
      <c r="C3" s="3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4"/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4"/>
      <c r="B6" s="4"/>
      <c r="C6" s="4"/>
      <c r="D6" s="4"/>
      <c r="E6" s="4"/>
      <c r="F6" s="4"/>
      <c r="G6" s="4"/>
      <c r="H6" s="6" t="s">
        <v>5</v>
      </c>
      <c r="I6" s="7"/>
      <c r="J6" s="7"/>
      <c r="K6" s="7"/>
    </row>
    <row r="7" spans="1:11">
      <c r="A7" s="4" t="s">
        <v>6</v>
      </c>
      <c r="B7" s="8"/>
      <c r="C7" s="9"/>
      <c r="D7" s="10"/>
      <c r="E7" s="4" t="s">
        <v>7</v>
      </c>
      <c r="F7" s="4"/>
      <c r="G7" s="11"/>
      <c r="H7" s="4"/>
      <c r="I7" s="4"/>
      <c r="J7" s="4" t="s">
        <v>8</v>
      </c>
      <c r="K7" s="12" t="s">
        <v>9</v>
      </c>
    </row>
    <row r="8" spans="1:11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>
      <c r="A9" s="13" t="s">
        <v>10</v>
      </c>
      <c r="B9" s="14" t="s">
        <v>11</v>
      </c>
      <c r="C9" s="15" t="s">
        <v>12</v>
      </c>
      <c r="D9" s="16" t="s">
        <v>13</v>
      </c>
      <c r="E9" s="16" t="s">
        <v>14</v>
      </c>
      <c r="F9" s="17" t="s">
        <v>15</v>
      </c>
      <c r="G9" s="17" t="s">
        <v>16</v>
      </c>
      <c r="H9" s="18" t="s">
        <v>17</v>
      </c>
      <c r="I9" s="16" t="s">
        <v>18</v>
      </c>
      <c r="J9" s="16"/>
      <c r="K9" s="16"/>
    </row>
    <row r="10" spans="1:11" ht="25.5">
      <c r="A10" s="13"/>
      <c r="B10" s="14"/>
      <c r="C10" s="15"/>
      <c r="D10" s="16"/>
      <c r="E10" s="16"/>
      <c r="F10" s="19"/>
      <c r="G10" s="19"/>
      <c r="H10" s="18"/>
      <c r="I10" s="20" t="s">
        <v>19</v>
      </c>
      <c r="J10" s="20" t="s">
        <v>20</v>
      </c>
      <c r="K10" s="20" t="s">
        <v>21</v>
      </c>
    </row>
    <row r="11" spans="1:11" ht="33.75" customHeight="1">
      <c r="A11" s="21" t="s">
        <v>22</v>
      </c>
      <c r="B11" s="22" t="s">
        <v>23</v>
      </c>
      <c r="C11" s="20" t="s">
        <v>24</v>
      </c>
      <c r="D11" s="23" t="s">
        <v>25</v>
      </c>
      <c r="E11" s="24" t="s">
        <v>26</v>
      </c>
      <c r="F11" s="24">
        <v>20.32</v>
      </c>
      <c r="G11" s="24">
        <f t="shared" ref="G11:G15" si="0">F11*1.25</f>
        <v>25.4</v>
      </c>
      <c r="H11" s="25">
        <v>325</v>
      </c>
      <c r="I11" s="24">
        <v>7.82</v>
      </c>
      <c r="J11" s="24">
        <v>12.83</v>
      </c>
      <c r="K11" s="25">
        <v>44.25</v>
      </c>
    </row>
    <row r="12" spans="1:11" ht="25.5">
      <c r="A12" s="26"/>
      <c r="B12" s="21" t="s">
        <v>27</v>
      </c>
      <c r="C12" s="26" t="s">
        <v>28</v>
      </c>
      <c r="D12" s="27" t="s">
        <v>29</v>
      </c>
      <c r="E12" s="28" t="s">
        <v>30</v>
      </c>
      <c r="F12" s="26">
        <v>10.51</v>
      </c>
      <c r="G12" s="29">
        <v>13.13</v>
      </c>
      <c r="H12" s="25">
        <v>157.6</v>
      </c>
      <c r="I12" s="26">
        <v>4.1900000000000004</v>
      </c>
      <c r="J12" s="26">
        <v>4.33</v>
      </c>
      <c r="K12" s="26">
        <v>25.45</v>
      </c>
    </row>
    <row r="13" spans="1:11" ht="27" customHeight="1">
      <c r="A13" s="21"/>
      <c r="B13" s="21" t="s">
        <v>31</v>
      </c>
      <c r="C13" s="20" t="s">
        <v>32</v>
      </c>
      <c r="D13" s="30" t="s">
        <v>33</v>
      </c>
      <c r="E13" s="31" t="s">
        <v>34</v>
      </c>
      <c r="F13" s="24">
        <v>12</v>
      </c>
      <c r="G13" s="29">
        <f t="shared" si="0"/>
        <v>15</v>
      </c>
      <c r="H13" s="25">
        <v>227.5</v>
      </c>
      <c r="I13" s="24">
        <v>5.89</v>
      </c>
      <c r="J13" s="24">
        <v>16.07</v>
      </c>
      <c r="K13" s="25">
        <v>14.94</v>
      </c>
    </row>
    <row r="14" spans="1:11" ht="38.25">
      <c r="A14" s="21"/>
      <c r="B14" s="21" t="s">
        <v>35</v>
      </c>
      <c r="C14" s="20"/>
      <c r="D14" s="30" t="s">
        <v>36</v>
      </c>
      <c r="E14" s="24" t="s">
        <v>37</v>
      </c>
      <c r="F14" s="24">
        <v>1.2</v>
      </c>
      <c r="G14" s="29">
        <f t="shared" si="0"/>
        <v>1.5</v>
      </c>
      <c r="H14" s="25">
        <v>116.9</v>
      </c>
      <c r="I14" s="24">
        <v>3.95</v>
      </c>
      <c r="J14" s="24">
        <v>0.5</v>
      </c>
      <c r="K14" s="25">
        <v>24.15</v>
      </c>
    </row>
    <row r="15" spans="1:11" ht="25.5">
      <c r="A15" s="21"/>
      <c r="B15" s="21" t="s">
        <v>35</v>
      </c>
      <c r="C15" s="20"/>
      <c r="D15" s="30" t="s">
        <v>38</v>
      </c>
      <c r="E15" s="24" t="s">
        <v>37</v>
      </c>
      <c r="F15" s="24">
        <v>1.5</v>
      </c>
      <c r="G15" s="29">
        <f t="shared" si="0"/>
        <v>1.875</v>
      </c>
      <c r="H15" s="25">
        <v>129</v>
      </c>
      <c r="I15" s="24">
        <v>4.25</v>
      </c>
      <c r="J15" s="24">
        <v>1.65</v>
      </c>
      <c r="K15" s="25">
        <v>21.25</v>
      </c>
    </row>
    <row r="16" spans="1:11" ht="25.5">
      <c r="A16" s="26"/>
      <c r="B16" s="26"/>
      <c r="C16" s="32"/>
      <c r="D16" s="33" t="s">
        <v>39</v>
      </c>
      <c r="E16" s="33">
        <v>575</v>
      </c>
      <c r="F16" s="34">
        <f>SUM(F11:F15)</f>
        <v>45.53</v>
      </c>
      <c r="G16" s="35">
        <f>SUM(G11:G15)</f>
        <v>56.905000000000001</v>
      </c>
      <c r="H16" s="36">
        <f t="shared" ref="H16:K16" si="1">SUM(H11:H14)</f>
        <v>827</v>
      </c>
      <c r="I16" s="33">
        <f t="shared" si="1"/>
        <v>21.85</v>
      </c>
      <c r="J16" s="33">
        <f t="shared" si="1"/>
        <v>33.730000000000004</v>
      </c>
      <c r="K16" s="36">
        <f t="shared" si="1"/>
        <v>108.78999999999999</v>
      </c>
    </row>
    <row r="17" spans="1:11" ht="28.5" customHeight="1">
      <c r="A17" s="21" t="s">
        <v>40</v>
      </c>
      <c r="B17" s="21" t="s">
        <v>41</v>
      </c>
      <c r="C17" s="26" t="s">
        <v>42</v>
      </c>
      <c r="D17" s="30" t="s">
        <v>43</v>
      </c>
      <c r="E17" s="31" t="s">
        <v>44</v>
      </c>
      <c r="F17" s="24">
        <v>8</v>
      </c>
      <c r="G17" s="24">
        <f t="shared" ref="G17:G19" si="2">F17*1.25</f>
        <v>10</v>
      </c>
      <c r="H17" s="25">
        <v>11</v>
      </c>
      <c r="I17" s="24">
        <v>0.55000000000000004</v>
      </c>
      <c r="J17" s="24">
        <v>0.1</v>
      </c>
      <c r="K17" s="25">
        <v>1.9</v>
      </c>
    </row>
    <row r="18" spans="1:11" ht="25.5" customHeight="1">
      <c r="A18" s="21"/>
      <c r="B18" s="21" t="s">
        <v>45</v>
      </c>
      <c r="C18" s="26" t="s">
        <v>46</v>
      </c>
      <c r="D18" s="37" t="s">
        <v>47</v>
      </c>
      <c r="E18" s="24" t="s">
        <v>48</v>
      </c>
      <c r="F18" s="24">
        <v>8</v>
      </c>
      <c r="G18" s="24">
        <f t="shared" si="2"/>
        <v>10</v>
      </c>
      <c r="H18" s="25">
        <v>125.15</v>
      </c>
      <c r="I18" s="24">
        <v>2.1</v>
      </c>
      <c r="J18" s="24">
        <v>7.02</v>
      </c>
      <c r="K18" s="25">
        <v>11.36</v>
      </c>
    </row>
    <row r="19" spans="1:11" ht="26.25" customHeight="1">
      <c r="A19" s="21"/>
      <c r="B19" s="21" t="s">
        <v>49</v>
      </c>
      <c r="C19" s="20" t="s">
        <v>50</v>
      </c>
      <c r="D19" s="27" t="s">
        <v>51</v>
      </c>
      <c r="E19" s="24" t="s">
        <v>52</v>
      </c>
      <c r="F19" s="24">
        <v>44.51</v>
      </c>
      <c r="G19" s="29">
        <f t="shared" si="2"/>
        <v>55.637499999999996</v>
      </c>
      <c r="H19" s="25">
        <v>1475.2</v>
      </c>
      <c r="I19" s="24">
        <v>61.6</v>
      </c>
      <c r="J19" s="24">
        <v>120.4</v>
      </c>
      <c r="K19" s="25">
        <v>38.4</v>
      </c>
    </row>
    <row r="20" spans="1:11" ht="38.25">
      <c r="A20" s="21"/>
      <c r="B20" s="21" t="s">
        <v>27</v>
      </c>
      <c r="C20" s="26" t="s">
        <v>53</v>
      </c>
      <c r="D20" s="38" t="s">
        <v>54</v>
      </c>
      <c r="E20" s="24" t="s">
        <v>30</v>
      </c>
      <c r="F20" s="24">
        <v>6.99</v>
      </c>
      <c r="G20" s="24">
        <v>8.73</v>
      </c>
      <c r="H20" s="25">
        <v>119.2</v>
      </c>
      <c r="I20" s="24">
        <v>0.1</v>
      </c>
      <c r="J20" s="24">
        <v>0.12</v>
      </c>
      <c r="K20" s="25">
        <v>25.1</v>
      </c>
    </row>
    <row r="21" spans="1:11" ht="25.5">
      <c r="A21" s="21"/>
      <c r="B21" s="21" t="s">
        <v>35</v>
      </c>
      <c r="C21" s="20"/>
      <c r="D21" s="30" t="s">
        <v>38</v>
      </c>
      <c r="E21" s="24" t="s">
        <v>37</v>
      </c>
      <c r="F21" s="24">
        <v>1.5</v>
      </c>
      <c r="G21" s="29">
        <f t="shared" ref="G21:G26" si="3">F21*1.25</f>
        <v>1.875</v>
      </c>
      <c r="H21" s="25">
        <v>129</v>
      </c>
      <c r="I21" s="24">
        <v>4.25</v>
      </c>
      <c r="J21" s="24">
        <v>1.65</v>
      </c>
      <c r="K21" s="25">
        <v>21.25</v>
      </c>
    </row>
    <row r="22" spans="1:11" ht="12" customHeight="1">
      <c r="A22" s="21"/>
      <c r="B22" s="21" t="s">
        <v>35</v>
      </c>
      <c r="C22" s="20"/>
      <c r="D22" s="30" t="s">
        <v>55</v>
      </c>
      <c r="E22" s="24" t="s">
        <v>37</v>
      </c>
      <c r="F22" s="24">
        <v>1.2</v>
      </c>
      <c r="G22" s="24">
        <f t="shared" si="3"/>
        <v>1.5</v>
      </c>
      <c r="H22" s="25">
        <v>116.9</v>
      </c>
      <c r="I22" s="24">
        <v>3.95</v>
      </c>
      <c r="J22" s="24">
        <v>0.5</v>
      </c>
      <c r="K22" s="25">
        <v>24.15</v>
      </c>
    </row>
    <row r="23" spans="1:11" ht="25.5">
      <c r="A23" s="39"/>
      <c r="B23" s="39"/>
      <c r="C23" s="40"/>
      <c r="D23" s="33" t="s">
        <v>56</v>
      </c>
      <c r="E23" s="33">
        <v>940</v>
      </c>
      <c r="F23" s="33">
        <f>SUM(F17:F22)</f>
        <v>70.2</v>
      </c>
      <c r="G23" s="35">
        <v>87.75</v>
      </c>
      <c r="H23" s="36">
        <f t="shared" ref="H23:K23" si="4">SUM(H17:H22)</f>
        <v>1976.4500000000003</v>
      </c>
      <c r="I23" s="33">
        <f t="shared" si="4"/>
        <v>72.55</v>
      </c>
      <c r="J23" s="33">
        <f t="shared" si="4"/>
        <v>129.79000000000002</v>
      </c>
      <c r="K23" s="36">
        <f t="shared" si="4"/>
        <v>122.16</v>
      </c>
    </row>
    <row r="24" spans="1:11" ht="24" customHeight="1">
      <c r="A24" s="21" t="s">
        <v>57</v>
      </c>
      <c r="B24" s="21" t="s">
        <v>58</v>
      </c>
      <c r="C24" s="26"/>
      <c r="D24" s="30" t="s">
        <v>59</v>
      </c>
      <c r="E24" s="31" t="s">
        <v>60</v>
      </c>
      <c r="F24" s="24">
        <v>10.3</v>
      </c>
      <c r="G24" s="29">
        <v>12.87</v>
      </c>
      <c r="H24" s="25">
        <v>244.5</v>
      </c>
      <c r="I24" s="24">
        <v>0.6</v>
      </c>
      <c r="J24" s="24">
        <v>0.1</v>
      </c>
      <c r="K24" s="25">
        <v>59.85</v>
      </c>
    </row>
    <row r="25" spans="1:11" ht="22.5" customHeight="1">
      <c r="A25" s="21"/>
      <c r="B25" s="21" t="s">
        <v>61</v>
      </c>
      <c r="C25" s="20"/>
      <c r="D25" s="30" t="s">
        <v>62</v>
      </c>
      <c r="E25" s="24" t="s">
        <v>63</v>
      </c>
      <c r="F25" s="24">
        <v>22.5</v>
      </c>
      <c r="G25" s="29">
        <f t="shared" si="3"/>
        <v>28.125</v>
      </c>
      <c r="H25" s="25">
        <v>44</v>
      </c>
      <c r="I25" s="24">
        <v>1.41</v>
      </c>
      <c r="J25" s="24">
        <v>0.18</v>
      </c>
      <c r="K25" s="25">
        <v>17.63</v>
      </c>
    </row>
    <row r="26" spans="1:11" ht="27" customHeight="1">
      <c r="A26" s="21"/>
      <c r="B26" s="21" t="s">
        <v>64</v>
      </c>
      <c r="C26" s="26"/>
      <c r="D26" s="30" t="s">
        <v>65</v>
      </c>
      <c r="E26" s="24" t="s">
        <v>63</v>
      </c>
      <c r="F26" s="24">
        <v>16</v>
      </c>
      <c r="G26" s="24">
        <f t="shared" si="3"/>
        <v>20</v>
      </c>
      <c r="H26" s="25">
        <v>83.4</v>
      </c>
      <c r="I26" s="24">
        <v>0.1</v>
      </c>
      <c r="J26" s="24">
        <v>0.2</v>
      </c>
      <c r="K26" s="25">
        <v>19.600000000000001</v>
      </c>
    </row>
    <row r="27" spans="1:11" ht="25.5">
      <c r="A27" s="26"/>
      <c r="B27" s="26"/>
      <c r="C27" s="32"/>
      <c r="D27" s="33" t="s">
        <v>66</v>
      </c>
      <c r="E27" s="33">
        <v>425</v>
      </c>
      <c r="F27" s="34">
        <f>SUM(F24:F26)</f>
        <v>48.8</v>
      </c>
      <c r="G27" s="41">
        <f>SUM(G24:G26)</f>
        <v>60.994999999999997</v>
      </c>
      <c r="H27" s="36">
        <f t="shared" ref="H27:K27" si="5">SUM(H24:H26)</f>
        <v>371.9</v>
      </c>
      <c r="I27" s="33">
        <f t="shared" si="5"/>
        <v>2.11</v>
      </c>
      <c r="J27" s="33">
        <f t="shared" si="5"/>
        <v>0.48000000000000004</v>
      </c>
      <c r="K27" s="36">
        <f t="shared" si="5"/>
        <v>97.080000000000013</v>
      </c>
    </row>
    <row r="28" spans="1:11" ht="25.5">
      <c r="A28" s="26"/>
      <c r="B28" s="26"/>
      <c r="C28" s="32"/>
      <c r="D28" s="33" t="s">
        <v>67</v>
      </c>
      <c r="E28" s="33">
        <f t="shared" ref="E28:K28" si="6">E27+E23+E16</f>
        <v>1940</v>
      </c>
      <c r="F28" s="33">
        <f t="shared" si="6"/>
        <v>164.53</v>
      </c>
      <c r="G28" s="33">
        <v>205.66</v>
      </c>
      <c r="H28" s="36">
        <f t="shared" si="6"/>
        <v>3175.3500000000004</v>
      </c>
      <c r="I28" s="33">
        <f t="shared" si="6"/>
        <v>96.509999999999991</v>
      </c>
      <c r="J28" s="33">
        <f t="shared" si="6"/>
        <v>164</v>
      </c>
      <c r="K28" s="36">
        <f t="shared" si="6"/>
        <v>328.03</v>
      </c>
    </row>
    <row r="29" spans="1:11">
      <c r="A29" s="42" t="s">
        <v>68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</row>
    <row r="30" spans="1:11">
      <c r="A30" s="43"/>
      <c r="B30" s="43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44"/>
      <c r="B31" s="44"/>
      <c r="C31" s="1" t="s">
        <v>69</v>
      </c>
      <c r="D31" s="1"/>
      <c r="E31" s="1"/>
      <c r="F31" s="1"/>
      <c r="G31" s="1"/>
      <c r="H31" s="1"/>
      <c r="I31" s="1"/>
      <c r="J31" s="1"/>
      <c r="K31" s="1"/>
    </row>
    <row r="32" spans="1:11">
      <c r="A32" s="44"/>
      <c r="B32" s="44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44"/>
      <c r="B33" s="44"/>
      <c r="C33" s="1" t="s">
        <v>70</v>
      </c>
      <c r="D33" s="1"/>
      <c r="E33" s="1"/>
      <c r="F33" s="1"/>
      <c r="G33" s="1"/>
      <c r="H33" s="1"/>
      <c r="I33" s="1"/>
      <c r="J33" s="1"/>
      <c r="K33" s="1"/>
    </row>
    <row r="34" spans="1:11">
      <c r="A34" s="44"/>
      <c r="B34" s="44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 t="s">
        <v>71</v>
      </c>
      <c r="D35" s="44"/>
      <c r="E35" s="1"/>
      <c r="F35" s="1"/>
      <c r="G35" s="1"/>
      <c r="H35" s="1"/>
      <c r="I35" s="1"/>
      <c r="J35" s="1"/>
      <c r="K35" s="1"/>
    </row>
    <row r="36" spans="1:11">
      <c r="A36" s="44"/>
      <c r="B36" s="44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 t="s">
        <v>72</v>
      </c>
      <c r="D37" s="1"/>
      <c r="E37" s="1"/>
      <c r="F37" s="1"/>
      <c r="G37" s="1"/>
      <c r="H37" s="1"/>
      <c r="I37" s="1"/>
      <c r="J37" s="1"/>
      <c r="K37" s="1"/>
    </row>
  </sheetData>
  <mergeCells count="16">
    <mergeCell ref="G9:G10"/>
    <mergeCell ref="H9:H10"/>
    <mergeCell ref="I9:K9"/>
    <mergeCell ref="A29:K29"/>
    <mergeCell ref="A9:A10"/>
    <mergeCell ref="B9:B10"/>
    <mergeCell ref="C9:C10"/>
    <mergeCell ref="D9:D10"/>
    <mergeCell ref="E9:E10"/>
    <mergeCell ref="F9:F10"/>
    <mergeCell ref="B1:C1"/>
    <mergeCell ref="H1:I1"/>
    <mergeCell ref="B2:C2"/>
    <mergeCell ref="H2:J2"/>
    <mergeCell ref="B3:C3"/>
    <mergeCell ref="B7:D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2010-01-01T13:06:53Z</dcterms:modified>
</cp:coreProperties>
</file>