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2" i="1"/>
  <c r="E32"/>
  <c r="K31"/>
  <c r="J31"/>
  <c r="I31"/>
  <c r="I32" s="1"/>
  <c r="H31"/>
  <c r="H32" s="1"/>
  <c r="F31"/>
  <c r="G30"/>
  <c r="G29"/>
  <c r="G28"/>
  <c r="G31" s="1"/>
  <c r="K27"/>
  <c r="J27"/>
  <c r="J32" s="1"/>
  <c r="I27"/>
  <c r="H27"/>
  <c r="F27"/>
  <c r="F32" s="1"/>
  <c r="G26"/>
  <c r="G25"/>
  <c r="G24"/>
  <c r="G23"/>
  <c r="G21"/>
  <c r="G20"/>
  <c r="G27" s="1"/>
  <c r="F19"/>
  <c r="G18"/>
  <c r="G17"/>
  <c r="G15"/>
  <c r="G14"/>
  <c r="G13"/>
  <c r="G19" s="1"/>
</calcChain>
</file>

<file path=xl/sharedStrings.xml><?xml version="1.0" encoding="utf-8"?>
<sst xmlns="http://schemas.openxmlformats.org/spreadsheetml/2006/main" count="93" uniqueCount="77">
  <si>
    <t>Согласовано</t>
  </si>
  <si>
    <t>Утверждаю</t>
  </si>
  <si>
    <t>Директор школы</t>
  </si>
  <si>
    <t>___________ ИП Карпачев В.Б.</t>
  </si>
  <si>
    <t>_________ ______________</t>
  </si>
  <si>
    <t xml:space="preserve">                                                                  Среда</t>
  </si>
  <si>
    <t>Школа</t>
  </si>
  <si>
    <t>Отд./корп</t>
  </si>
  <si>
    <t>День</t>
  </si>
  <si>
    <t>09.07.2025</t>
  </si>
  <si>
    <t>Прием 
пищи</t>
  </si>
  <si>
    <t>Раздел</t>
  </si>
  <si>
    <t>№ рецептуры</t>
  </si>
  <si>
    <t>Наименование блюда</t>
  </si>
  <si>
    <t>Вес блюда</t>
  </si>
  <si>
    <t>Цена без наценки</t>
  </si>
  <si>
    <t>Цена с наценкой</t>
  </si>
  <si>
    <t>Энергети-ческая ценность, ккал</t>
  </si>
  <si>
    <t>Пищевые вещества</t>
  </si>
  <si>
    <t>Белки, г</t>
  </si>
  <si>
    <t>Жиры, г</t>
  </si>
  <si>
    <t>Углеводы, г</t>
  </si>
  <si>
    <t>Завтрак</t>
  </si>
  <si>
    <t>Овощи натуральные</t>
  </si>
  <si>
    <t>№ 71 сб.2015 г.</t>
  </si>
  <si>
    <t>Овощи натуральные свежие (помидоры)</t>
  </si>
  <si>
    <t>1/80</t>
  </si>
  <si>
    <t>2 блюдо</t>
  </si>
  <si>
    <t>№ 235 сб.2015г.</t>
  </si>
  <si>
    <t>Шницель рыбный натуральный с маслом сливочным</t>
  </si>
  <si>
    <t>1/100/5</t>
  </si>
  <si>
    <t>Гарнир</t>
  </si>
  <si>
    <t>№ 312 сб.2015г.</t>
  </si>
  <si>
    <t>КАРТОФЕЛЬНОЕ ПЮРЕ с маслом сливочным "Крестьянским" 72,5%</t>
  </si>
  <si>
    <t>1/200</t>
  </si>
  <si>
    <t>3 блюдо</t>
  </si>
  <si>
    <t>№ 349 сб.2015г.</t>
  </si>
  <si>
    <t>Компот из смеси сухофруктов</t>
  </si>
  <si>
    <t>Хлеб</t>
  </si>
  <si>
    <t xml:space="preserve">Хлеб пшеничный 
</t>
  </si>
  <si>
    <t>1/50</t>
  </si>
  <si>
    <t>Хлеб ржаной</t>
  </si>
  <si>
    <t>ИТОГО завтрак:</t>
  </si>
  <si>
    <t>Обед</t>
  </si>
  <si>
    <t>№ 71 сб.2011 г.</t>
  </si>
  <si>
    <t>Овощи натуральные свежие (огурцы)</t>
  </si>
  <si>
    <t>1 блюдо</t>
  </si>
  <si>
    <t>№ 96 сб.2015г.</t>
  </si>
  <si>
    <t>Рассольник Ленинградский</t>
  </si>
  <si>
    <t>1/250</t>
  </si>
  <si>
    <t>№ 250 сб.2015г.</t>
  </si>
  <si>
    <t>Бефстроганов из мяса говядины</t>
  </si>
  <si>
    <t>1/100/100</t>
  </si>
  <si>
    <t>№ 302 сб.2015г.</t>
  </si>
  <si>
    <t>Каша гречневая рассыпчатая с маслом сливочным "Крестьянским" 72,5%</t>
  </si>
  <si>
    <t>1/194/7</t>
  </si>
  <si>
    <t>№ 344 сб.2015 г.</t>
  </si>
  <si>
    <t>Компот из свежих плодов</t>
  </si>
  <si>
    <t>ИТОГО обед:</t>
  </si>
  <si>
    <t>Полдник</t>
  </si>
  <si>
    <t>Напитки</t>
  </si>
  <si>
    <t>Сок фруктовый в индивидуальной упаковке (яблоко, виноград, яблоко-виноград, мультифрукт)</t>
  </si>
  <si>
    <t>Фрукты</t>
  </si>
  <si>
    <t>№ 338  сб.2015г.</t>
  </si>
  <si>
    <t>Фрукты свежие (яблоко)</t>
  </si>
  <si>
    <t>1/150</t>
  </si>
  <si>
    <t>Мучные изделия</t>
  </si>
  <si>
    <t>№ 426 сб.2015г.</t>
  </si>
  <si>
    <t>Булочка с повидлом обсыпная</t>
  </si>
  <si>
    <t>1/100</t>
  </si>
  <si>
    <t>ИТОГО полдник:</t>
  </si>
  <si>
    <t>ИТОГО среда:</t>
  </si>
  <si>
    <t>2015 год Сборник рецептур на продукцию для обучающихся во всех образовательных учреждениях под редакцией Тутельян В.А.и Могильный  М.П.</t>
  </si>
  <si>
    <t>Экономист по ценам _______  Миргородская Л.А.</t>
  </si>
  <si>
    <t>Зав.производством _______ ______________</t>
  </si>
  <si>
    <t>Начальник лагеря _________ ______________</t>
  </si>
  <si>
    <t>Медицинский работник _______ _______________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</si>
</sst>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.0_ "/>
  </numFmts>
  <fonts count="8">
    <font>
      <sz val="11"/>
      <color theme="1"/>
      <name val="Calibri"/>
      <family val="2"/>
      <charset val="204"/>
      <scheme val="minor"/>
    </font>
    <font>
      <sz val="10"/>
      <name val="Times New Roman"/>
      <charset val="134"/>
    </font>
    <font>
      <sz val="10"/>
      <name val="Times New Roman"/>
      <charset val="204"/>
    </font>
    <font>
      <sz val="11"/>
      <color indexed="8"/>
      <name val="Calibri"/>
      <charset val="204"/>
    </font>
    <font>
      <b/>
      <sz val="12"/>
      <color indexed="8"/>
      <name val="Arial"/>
      <charset val="204"/>
    </font>
    <font>
      <sz val="10"/>
      <color indexed="8"/>
      <name val="Arial"/>
      <charset val="204"/>
    </font>
    <font>
      <b/>
      <sz val="10"/>
      <name val="Times New Roman"/>
      <charset val="204"/>
    </font>
    <font>
      <sz val="10"/>
      <color indexed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3" borderId="0">
      <alignment horizontal="center" vertical="top"/>
    </xf>
    <xf numFmtId="0" fontId="5" fillId="3" borderId="0">
      <alignment horizontal="left" vertical="top"/>
    </xf>
    <xf numFmtId="0" fontId="5" fillId="3" borderId="0">
      <alignment horizontal="left" vertical="top"/>
    </xf>
    <xf numFmtId="0" fontId="5" fillId="3" borderId="0">
      <alignment horizontal="left" vertical="top"/>
    </xf>
  </cellStyleXfs>
  <cellXfs count="49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2" applyFont="1" applyBorder="1" applyAlignment="1">
      <alignment horizontal="center" vertical="center" wrapText="1"/>
    </xf>
    <xf numFmtId="0" fontId="2" fillId="3" borderId="4" xfId="3" applyFont="1" applyBorder="1" applyAlignment="1">
      <alignment horizontal="center" vertical="center" wrapText="1"/>
    </xf>
    <xf numFmtId="0" fontId="2" fillId="3" borderId="4" xfId="4" applyFont="1" applyBorder="1" applyAlignment="1">
      <alignment horizontal="left" vertical="center" wrapText="1"/>
    </xf>
    <xf numFmtId="49" fontId="2" fillId="3" borderId="4" xfId="4" applyNumberFormat="1" applyFont="1" applyBorder="1" applyAlignment="1">
      <alignment horizontal="center" vertical="center" wrapText="1"/>
    </xf>
    <xf numFmtId="164" fontId="2" fillId="3" borderId="4" xfId="4" applyNumberFormat="1" applyFont="1" applyBorder="1" applyAlignment="1">
      <alignment horizontal="center" vertical="center" wrapText="1"/>
    </xf>
    <xf numFmtId="0" fontId="2" fillId="3" borderId="4" xfId="4" applyFont="1" applyBorder="1" applyAlignment="1">
      <alignment horizontal="center" vertical="center" wrapText="1"/>
    </xf>
    <xf numFmtId="2" fontId="2" fillId="3" borderId="4" xfId="4" applyNumberFormat="1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left" vertical="center" wrapText="1"/>
    </xf>
    <xf numFmtId="49" fontId="2" fillId="3" borderId="4" xfId="3" applyNumberFormat="1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6" fillId="3" borderId="4" xfId="5" applyFont="1" applyBorder="1" applyAlignment="1">
      <alignment horizontal="center" vertical="center" wrapText="1"/>
    </xf>
    <xf numFmtId="164" fontId="6" fillId="3" borderId="4" xfId="5" applyNumberFormat="1" applyFont="1" applyBorder="1" applyAlignment="1">
      <alignment horizontal="center" vertical="center" wrapText="1"/>
    </xf>
    <xf numFmtId="2" fontId="6" fillId="3" borderId="4" xfId="5" applyNumberFormat="1" applyFont="1" applyBorder="1" applyAlignment="1">
      <alignment horizontal="center" vertical="center" wrapText="1"/>
    </xf>
    <xf numFmtId="0" fontId="2" fillId="3" borderId="4" xfId="3" applyFont="1" applyBorder="1" applyAlignment="1">
      <alignment vertical="center" wrapText="1"/>
    </xf>
    <xf numFmtId="164" fontId="2" fillId="2" borderId="4" xfId="4" applyNumberFormat="1" applyFont="1" applyFill="1" applyBorder="1" applyAlignment="1">
      <alignment horizontal="center" vertical="center" wrapText="1"/>
    </xf>
    <xf numFmtId="0" fontId="2" fillId="3" borderId="4" xfId="4" applyFont="1" applyBorder="1" applyAlignment="1">
      <alignment vertical="center" wrapText="1"/>
    </xf>
    <xf numFmtId="0" fontId="2" fillId="3" borderId="4" xfId="5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6" fillId="3" borderId="4" xfId="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7" fillId="3" borderId="4" xfId="4" applyNumberFormat="1" applyFont="1" applyBorder="1" applyAlignment="1">
      <alignment horizontal="center" vertical="center" wrapText="1"/>
    </xf>
    <xf numFmtId="0" fontId="7" fillId="3" borderId="4" xfId="4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/>
  </cellXfs>
  <cellStyles count="6">
    <cellStyle name="S0" xfId="3"/>
    <cellStyle name="S1" xfId="4"/>
    <cellStyle name="S2" xfId="2"/>
    <cellStyle name="S3" xfId="5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19" workbookViewId="0">
      <selection activeCell="A28" sqref="A28:XFD28"/>
    </sheetView>
  </sheetViews>
  <sheetFormatPr defaultRowHeight="15"/>
  <cols>
    <col min="2" max="2" width="12.140625" customWidth="1"/>
    <col min="4" max="4" width="57" customWidth="1"/>
  </cols>
  <sheetData>
    <row r="1" spans="1:11">
      <c r="A1" s="1"/>
      <c r="B1" s="2" t="s">
        <v>0</v>
      </c>
      <c r="C1" s="3"/>
      <c r="D1" s="1"/>
      <c r="E1" s="1"/>
      <c r="F1" s="1"/>
      <c r="G1" s="1"/>
      <c r="H1" s="2" t="s">
        <v>1</v>
      </c>
      <c r="I1" s="3"/>
      <c r="J1" s="1"/>
      <c r="K1" s="1"/>
    </row>
    <row r="2" spans="1:11">
      <c r="A2" s="1"/>
      <c r="B2" s="2" t="s">
        <v>2</v>
      </c>
      <c r="C2" s="3"/>
      <c r="D2" s="1"/>
      <c r="E2" s="1"/>
      <c r="F2" s="1"/>
      <c r="G2" s="1"/>
      <c r="H2" s="2" t="s">
        <v>3</v>
      </c>
      <c r="I2" s="3"/>
      <c r="J2" s="3"/>
      <c r="K2" s="1"/>
    </row>
    <row r="3" spans="1:11">
      <c r="A3" s="1"/>
      <c r="B3" s="2" t="s">
        <v>4</v>
      </c>
      <c r="C3" s="3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4"/>
      <c r="B6" s="4"/>
      <c r="C6" s="4"/>
      <c r="D6" s="4"/>
      <c r="E6" s="4"/>
      <c r="F6" s="4"/>
      <c r="G6" s="4"/>
      <c r="H6" s="5"/>
      <c r="I6" s="5"/>
      <c r="J6" s="5"/>
      <c r="K6" s="5"/>
    </row>
    <row r="7" spans="1:11">
      <c r="A7" s="4"/>
      <c r="B7" s="4"/>
      <c r="C7" s="4"/>
      <c r="D7" s="4"/>
      <c r="E7" s="4"/>
      <c r="F7" s="4"/>
      <c r="G7" s="4"/>
      <c r="H7" s="5"/>
      <c r="I7" s="5"/>
      <c r="J7" s="5"/>
      <c r="K7" s="5"/>
    </row>
    <row r="8" spans="1:11">
      <c r="A8" s="4"/>
      <c r="B8" s="4"/>
      <c r="C8" s="4"/>
      <c r="D8" s="4"/>
      <c r="E8" s="4"/>
      <c r="F8" s="4"/>
      <c r="G8" s="4"/>
      <c r="H8" s="6" t="s">
        <v>5</v>
      </c>
      <c r="I8" s="7"/>
      <c r="J8" s="7"/>
      <c r="K8" s="7"/>
    </row>
    <row r="9" spans="1:11">
      <c r="A9" s="4" t="s">
        <v>6</v>
      </c>
      <c r="B9" s="8"/>
      <c r="C9" s="9"/>
      <c r="D9" s="10"/>
      <c r="E9" s="4" t="s">
        <v>7</v>
      </c>
      <c r="F9" s="4"/>
      <c r="G9" s="11"/>
      <c r="H9" s="4"/>
      <c r="I9" s="4"/>
      <c r="J9" s="4" t="s">
        <v>8</v>
      </c>
      <c r="K9" s="12" t="s">
        <v>9</v>
      </c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13" t="s">
        <v>10</v>
      </c>
      <c r="B11" s="14" t="s">
        <v>11</v>
      </c>
      <c r="C11" s="15" t="s">
        <v>12</v>
      </c>
      <c r="D11" s="16" t="s">
        <v>13</v>
      </c>
      <c r="E11" s="16" t="s">
        <v>14</v>
      </c>
      <c r="F11" s="17" t="s">
        <v>15</v>
      </c>
      <c r="G11" s="17" t="s">
        <v>16</v>
      </c>
      <c r="H11" s="18" t="s">
        <v>17</v>
      </c>
      <c r="I11" s="16" t="s">
        <v>18</v>
      </c>
      <c r="J11" s="16"/>
      <c r="K11" s="16"/>
    </row>
    <row r="12" spans="1:11" ht="25.5">
      <c r="A12" s="13"/>
      <c r="B12" s="14"/>
      <c r="C12" s="15"/>
      <c r="D12" s="16"/>
      <c r="E12" s="16"/>
      <c r="F12" s="19"/>
      <c r="G12" s="19"/>
      <c r="H12" s="18"/>
      <c r="I12" s="20" t="s">
        <v>19</v>
      </c>
      <c r="J12" s="20" t="s">
        <v>20</v>
      </c>
      <c r="K12" s="20" t="s">
        <v>21</v>
      </c>
    </row>
    <row r="13" spans="1:11" ht="33" customHeight="1">
      <c r="A13" s="21" t="s">
        <v>22</v>
      </c>
      <c r="B13" s="21" t="s">
        <v>23</v>
      </c>
      <c r="C13" s="22" t="s">
        <v>24</v>
      </c>
      <c r="D13" s="23" t="s">
        <v>25</v>
      </c>
      <c r="E13" s="24" t="s">
        <v>26</v>
      </c>
      <c r="F13" s="25">
        <v>8</v>
      </c>
      <c r="G13" s="26">
        <f t="shared" ref="G13:G15" si="0">F13*1.25</f>
        <v>10</v>
      </c>
      <c r="H13" s="27">
        <v>11</v>
      </c>
      <c r="I13" s="26">
        <v>0.55000000000000004</v>
      </c>
      <c r="J13" s="26">
        <v>0.1</v>
      </c>
      <c r="K13" s="27">
        <v>1.9</v>
      </c>
    </row>
    <row r="14" spans="1:11" ht="32.25" customHeight="1">
      <c r="A14" s="22"/>
      <c r="B14" s="22" t="s">
        <v>27</v>
      </c>
      <c r="C14" s="22" t="s">
        <v>28</v>
      </c>
      <c r="D14" s="28" t="s">
        <v>29</v>
      </c>
      <c r="E14" s="29" t="s">
        <v>30</v>
      </c>
      <c r="F14" s="25">
        <v>20.399999999999999</v>
      </c>
      <c r="G14" s="26">
        <f t="shared" si="0"/>
        <v>25.5</v>
      </c>
      <c r="H14" s="27">
        <v>130</v>
      </c>
      <c r="I14" s="30">
        <v>13.84</v>
      </c>
      <c r="J14" s="22">
        <v>15.34</v>
      </c>
      <c r="K14" s="30">
        <v>9.14</v>
      </c>
    </row>
    <row r="15" spans="1:11" ht="25.5" customHeight="1">
      <c r="A15" s="21"/>
      <c r="B15" s="21" t="s">
        <v>31</v>
      </c>
      <c r="C15" s="22" t="s">
        <v>32</v>
      </c>
      <c r="D15" s="23" t="s">
        <v>33</v>
      </c>
      <c r="E15" s="31" t="s">
        <v>34</v>
      </c>
      <c r="F15" s="31">
        <v>14.4</v>
      </c>
      <c r="G15" s="26">
        <f t="shared" si="0"/>
        <v>18</v>
      </c>
      <c r="H15" s="27">
        <v>230.47</v>
      </c>
      <c r="I15" s="26">
        <v>4.13</v>
      </c>
      <c r="J15" s="26">
        <v>12.2</v>
      </c>
      <c r="K15" s="27">
        <v>24</v>
      </c>
    </row>
    <row r="16" spans="1:11" ht="27.75" customHeight="1">
      <c r="A16" s="21"/>
      <c r="B16" s="21" t="s">
        <v>35</v>
      </c>
      <c r="C16" s="22" t="s">
        <v>36</v>
      </c>
      <c r="D16" s="23" t="s">
        <v>37</v>
      </c>
      <c r="E16" s="26" t="s">
        <v>34</v>
      </c>
      <c r="F16" s="26">
        <v>3.19</v>
      </c>
      <c r="G16" s="25">
        <v>3.98</v>
      </c>
      <c r="H16" s="27">
        <v>132.80000000000001</v>
      </c>
      <c r="I16" s="26">
        <v>0.66</v>
      </c>
      <c r="J16" s="26">
        <v>0.09</v>
      </c>
      <c r="K16" s="27">
        <v>32.01</v>
      </c>
    </row>
    <row r="17" spans="1:11" ht="27" customHeight="1">
      <c r="A17" s="21"/>
      <c r="B17" s="21" t="s">
        <v>38</v>
      </c>
      <c r="C17" s="20"/>
      <c r="D17" s="23" t="s">
        <v>39</v>
      </c>
      <c r="E17" s="26" t="s">
        <v>40</v>
      </c>
      <c r="F17" s="26">
        <v>1.2</v>
      </c>
      <c r="G17" s="25">
        <f t="shared" ref="G17:G21" si="1">F17*1.25</f>
        <v>1.5</v>
      </c>
      <c r="H17" s="27">
        <v>116.9</v>
      </c>
      <c r="I17" s="26">
        <v>3.95</v>
      </c>
      <c r="J17" s="26">
        <v>0.5</v>
      </c>
      <c r="K17" s="27">
        <v>24.15</v>
      </c>
    </row>
    <row r="18" spans="1:11" ht="25.5">
      <c r="A18" s="21"/>
      <c r="B18" s="21" t="s">
        <v>38</v>
      </c>
      <c r="C18" s="20"/>
      <c r="D18" s="23" t="s">
        <v>41</v>
      </c>
      <c r="E18" s="26" t="s">
        <v>40</v>
      </c>
      <c r="F18" s="26">
        <v>1.5</v>
      </c>
      <c r="G18" s="25">
        <f t="shared" si="1"/>
        <v>1.875</v>
      </c>
      <c r="H18" s="27">
        <v>129</v>
      </c>
      <c r="I18" s="26">
        <v>4.25</v>
      </c>
      <c r="J18" s="26">
        <v>1.65</v>
      </c>
      <c r="K18" s="27">
        <v>21.25</v>
      </c>
    </row>
    <row r="19" spans="1:11" ht="25.5">
      <c r="A19" s="22"/>
      <c r="B19" s="22"/>
      <c r="C19" s="32"/>
      <c r="D19" s="33" t="s">
        <v>42</v>
      </c>
      <c r="E19" s="33">
        <v>685</v>
      </c>
      <c r="F19" s="34">
        <f>SUM(F13:F18)</f>
        <v>48.69</v>
      </c>
      <c r="G19" s="34">
        <f>SUM(G13:G18)</f>
        <v>60.854999999999997</v>
      </c>
      <c r="H19" s="35">
        <v>750.17</v>
      </c>
      <c r="I19" s="33">
        <v>27.38</v>
      </c>
      <c r="J19" s="33">
        <v>29.88</v>
      </c>
      <c r="K19" s="35">
        <v>112.45</v>
      </c>
    </row>
    <row r="20" spans="1:11" ht="23.25" customHeight="1">
      <c r="A20" s="21" t="s">
        <v>43</v>
      </c>
      <c r="B20" s="21" t="s">
        <v>23</v>
      </c>
      <c r="C20" s="22" t="s">
        <v>44</v>
      </c>
      <c r="D20" s="23" t="s">
        <v>45</v>
      </c>
      <c r="E20" s="24" t="s">
        <v>26</v>
      </c>
      <c r="F20" s="25">
        <v>6.4</v>
      </c>
      <c r="G20" s="26">
        <f t="shared" si="1"/>
        <v>8</v>
      </c>
      <c r="H20" s="27">
        <v>5</v>
      </c>
      <c r="I20" s="26">
        <v>0.4</v>
      </c>
      <c r="J20" s="26">
        <v>0.05</v>
      </c>
      <c r="K20" s="27">
        <v>0.85</v>
      </c>
    </row>
    <row r="21" spans="1:11" ht="23.25" customHeight="1">
      <c r="A21" s="21"/>
      <c r="B21" s="21" t="s">
        <v>46</v>
      </c>
      <c r="C21" s="22" t="s">
        <v>47</v>
      </c>
      <c r="D21" s="23" t="s">
        <v>48</v>
      </c>
      <c r="E21" s="26" t="s">
        <v>49</v>
      </c>
      <c r="F21" s="25">
        <v>8</v>
      </c>
      <c r="G21" s="26">
        <f t="shared" si="1"/>
        <v>10</v>
      </c>
      <c r="H21" s="27">
        <v>107.25</v>
      </c>
      <c r="I21" s="26">
        <v>2.02</v>
      </c>
      <c r="J21" s="26">
        <v>5.09</v>
      </c>
      <c r="K21" s="27">
        <v>11.98</v>
      </c>
    </row>
    <row r="22" spans="1:11" ht="16.5" customHeight="1">
      <c r="A22" s="21"/>
      <c r="B22" s="21" t="s">
        <v>27</v>
      </c>
      <c r="C22" s="20" t="s">
        <v>50</v>
      </c>
      <c r="D22" s="28" t="s">
        <v>51</v>
      </c>
      <c r="E22" s="26" t="s">
        <v>52</v>
      </c>
      <c r="F22" s="25">
        <v>38.51</v>
      </c>
      <c r="G22" s="26">
        <v>48.13</v>
      </c>
      <c r="H22" s="27">
        <v>580</v>
      </c>
      <c r="I22" s="26">
        <v>30.4</v>
      </c>
      <c r="J22" s="26">
        <v>46.2</v>
      </c>
      <c r="K22" s="27">
        <v>10.24</v>
      </c>
    </row>
    <row r="23" spans="1:11" ht="28.5" customHeight="1">
      <c r="A23" s="22"/>
      <c r="B23" s="22" t="s">
        <v>31</v>
      </c>
      <c r="C23" s="22" t="s">
        <v>53</v>
      </c>
      <c r="D23" s="36" t="s">
        <v>54</v>
      </c>
      <c r="E23" s="31" t="s">
        <v>55</v>
      </c>
      <c r="F23" s="37">
        <v>7.03</v>
      </c>
      <c r="G23" s="25">
        <f t="shared" ref="G23:G26" si="2">F23*1.25</f>
        <v>8.7874999999999996</v>
      </c>
      <c r="H23" s="27">
        <v>325</v>
      </c>
      <c r="I23" s="26">
        <v>11.46</v>
      </c>
      <c r="J23" s="26">
        <v>8.1199999999999992</v>
      </c>
      <c r="K23" s="27">
        <v>51.52</v>
      </c>
    </row>
    <row r="24" spans="1:11" ht="38.25">
      <c r="A24" s="21"/>
      <c r="B24" s="21" t="s">
        <v>35</v>
      </c>
      <c r="C24" s="22" t="s">
        <v>56</v>
      </c>
      <c r="D24" s="38" t="s">
        <v>57</v>
      </c>
      <c r="E24" s="26" t="s">
        <v>34</v>
      </c>
      <c r="F24" s="25">
        <v>4.4000000000000004</v>
      </c>
      <c r="G24" s="26">
        <f t="shared" si="2"/>
        <v>5.5</v>
      </c>
      <c r="H24" s="27">
        <v>114.6</v>
      </c>
      <c r="I24" s="26">
        <v>0.16</v>
      </c>
      <c r="J24" s="26">
        <v>0.16</v>
      </c>
      <c r="K24" s="26">
        <v>27.88</v>
      </c>
    </row>
    <row r="25" spans="1:11" ht="25.5">
      <c r="A25" s="21"/>
      <c r="B25" s="21" t="s">
        <v>38</v>
      </c>
      <c r="C25" s="20"/>
      <c r="D25" s="23" t="s">
        <v>41</v>
      </c>
      <c r="E25" s="26" t="s">
        <v>40</v>
      </c>
      <c r="F25" s="25">
        <v>1.5</v>
      </c>
      <c r="G25" s="25">
        <f t="shared" si="2"/>
        <v>1.875</v>
      </c>
      <c r="H25" s="27">
        <v>129</v>
      </c>
      <c r="I25" s="26">
        <v>4.25</v>
      </c>
      <c r="J25" s="26">
        <v>1.65</v>
      </c>
      <c r="K25" s="27">
        <v>21.25</v>
      </c>
    </row>
    <row r="26" spans="1:11" ht="25.5" customHeight="1">
      <c r="A26" s="21"/>
      <c r="B26" s="21" t="s">
        <v>38</v>
      </c>
      <c r="C26" s="20"/>
      <c r="D26" s="23" t="s">
        <v>39</v>
      </c>
      <c r="E26" s="26" t="s">
        <v>40</v>
      </c>
      <c r="F26" s="25">
        <v>1.2</v>
      </c>
      <c r="G26" s="26">
        <f t="shared" si="2"/>
        <v>1.5</v>
      </c>
      <c r="H26" s="27">
        <v>116.9</v>
      </c>
      <c r="I26" s="26">
        <v>3.95</v>
      </c>
      <c r="J26" s="26">
        <v>0.5</v>
      </c>
      <c r="K26" s="27">
        <v>24.15</v>
      </c>
    </row>
    <row r="27" spans="1:11" ht="25.5">
      <c r="A27" s="39"/>
      <c r="B27" s="39"/>
      <c r="C27" s="40"/>
      <c r="D27" s="33" t="s">
        <v>58</v>
      </c>
      <c r="E27" s="33">
        <v>1031</v>
      </c>
      <c r="F27" s="34">
        <f>SUM(F20:F26)</f>
        <v>67.040000000000006</v>
      </c>
      <c r="G27" s="41">
        <f>SUM(G20:G26)</f>
        <v>83.79249999999999</v>
      </c>
      <c r="H27" s="35">
        <f t="shared" ref="H27:K27" si="3">SUM(H20:H26)</f>
        <v>1377.75</v>
      </c>
      <c r="I27" s="33">
        <f t="shared" si="3"/>
        <v>52.64</v>
      </c>
      <c r="J27" s="33">
        <f t="shared" si="3"/>
        <v>61.769999999999996</v>
      </c>
      <c r="K27" s="35">
        <f t="shared" si="3"/>
        <v>147.87</v>
      </c>
    </row>
    <row r="28" spans="1:11" ht="39" customHeight="1">
      <c r="A28" s="21" t="s">
        <v>59</v>
      </c>
      <c r="B28" s="42" t="s">
        <v>60</v>
      </c>
      <c r="C28" s="22"/>
      <c r="D28" s="23" t="s">
        <v>61</v>
      </c>
      <c r="E28" s="26" t="s">
        <v>34</v>
      </c>
      <c r="F28" s="26">
        <v>16</v>
      </c>
      <c r="G28" s="26">
        <f t="shared" ref="G28:G30" si="4">F28*1.25</f>
        <v>20</v>
      </c>
      <c r="H28" s="27">
        <v>83.4</v>
      </c>
      <c r="I28" s="26">
        <v>0.1</v>
      </c>
      <c r="J28" s="26">
        <v>0.2</v>
      </c>
      <c r="K28" s="27">
        <v>19.600000000000001</v>
      </c>
    </row>
    <row r="29" spans="1:11" ht="16.5" customHeight="1">
      <c r="A29" s="21"/>
      <c r="B29" s="21" t="s">
        <v>62</v>
      </c>
      <c r="C29" s="20" t="s">
        <v>63</v>
      </c>
      <c r="D29" s="23" t="s">
        <v>64</v>
      </c>
      <c r="E29" s="26" t="s">
        <v>65</v>
      </c>
      <c r="F29" s="26">
        <v>13.44</v>
      </c>
      <c r="G29" s="26">
        <f t="shared" si="4"/>
        <v>16.8</v>
      </c>
      <c r="H29" s="43">
        <v>60.45</v>
      </c>
      <c r="I29" s="44">
        <v>0.6</v>
      </c>
      <c r="J29" s="44">
        <v>0.6</v>
      </c>
      <c r="K29" s="43">
        <v>13.35</v>
      </c>
    </row>
    <row r="30" spans="1:11" ht="19.5" customHeight="1">
      <c r="A30" s="22"/>
      <c r="B30" s="21" t="s">
        <v>66</v>
      </c>
      <c r="C30" s="22" t="s">
        <v>67</v>
      </c>
      <c r="D30" s="28" t="s">
        <v>68</v>
      </c>
      <c r="E30" s="30" t="s">
        <v>69</v>
      </c>
      <c r="F30" s="30">
        <v>19.36</v>
      </c>
      <c r="G30" s="26">
        <f t="shared" si="4"/>
        <v>24.2</v>
      </c>
      <c r="H30" s="27">
        <v>640</v>
      </c>
      <c r="I30" s="26">
        <v>13.2</v>
      </c>
      <c r="J30" s="26">
        <v>28.72</v>
      </c>
      <c r="K30" s="26">
        <v>82.26</v>
      </c>
    </row>
    <row r="31" spans="1:11" ht="25.5">
      <c r="A31" s="22"/>
      <c r="B31" s="22"/>
      <c r="C31" s="32"/>
      <c r="D31" s="33" t="s">
        <v>70</v>
      </c>
      <c r="E31" s="33">
        <v>450</v>
      </c>
      <c r="F31" s="33">
        <f>SUM(F28:F30)</f>
        <v>48.8</v>
      </c>
      <c r="G31" s="41">
        <f>SUM(G28:G30)</f>
        <v>61</v>
      </c>
      <c r="H31" s="35">
        <f t="shared" ref="H31:K31" si="5">SUM(H28:H30)</f>
        <v>783.85</v>
      </c>
      <c r="I31" s="33">
        <f t="shared" si="5"/>
        <v>13.899999999999999</v>
      </c>
      <c r="J31" s="33">
        <f t="shared" si="5"/>
        <v>29.52</v>
      </c>
      <c r="K31" s="35">
        <f t="shared" si="5"/>
        <v>115.21000000000001</v>
      </c>
    </row>
    <row r="32" spans="1:11" ht="25.5">
      <c r="A32" s="22"/>
      <c r="B32" s="22"/>
      <c r="C32" s="32"/>
      <c r="D32" s="33" t="s">
        <v>71</v>
      </c>
      <c r="E32" s="33">
        <f t="shared" ref="E32:K32" si="6">E31+E27+E19</f>
        <v>2166</v>
      </c>
      <c r="F32" s="34">
        <f t="shared" si="6"/>
        <v>164.53</v>
      </c>
      <c r="G32" s="33">
        <v>205.66</v>
      </c>
      <c r="H32" s="35">
        <f t="shared" si="6"/>
        <v>2911.77</v>
      </c>
      <c r="I32" s="33">
        <f t="shared" si="6"/>
        <v>93.919999999999987</v>
      </c>
      <c r="J32" s="33">
        <f t="shared" si="6"/>
        <v>121.16999999999999</v>
      </c>
      <c r="K32" s="35">
        <f t="shared" si="6"/>
        <v>375.53000000000003</v>
      </c>
    </row>
    <row r="33" spans="1:11">
      <c r="A33" s="45" t="s">
        <v>72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>
      <c r="A34" s="46"/>
      <c r="B34" s="46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47"/>
      <c r="B35" s="47"/>
      <c r="C35" s="1" t="s">
        <v>73</v>
      </c>
      <c r="D35" s="1"/>
      <c r="E35" s="1"/>
      <c r="F35" s="1"/>
      <c r="G35" s="1"/>
      <c r="H35" s="1"/>
      <c r="I35" s="1"/>
      <c r="J35" s="1"/>
      <c r="K35" s="1"/>
    </row>
    <row r="36" spans="1:11">
      <c r="A36" s="47"/>
      <c r="B36" s="47"/>
      <c r="C36" s="1"/>
      <c r="D36" s="1"/>
      <c r="E36" s="1"/>
      <c r="F36" s="1"/>
      <c r="G36" s="48"/>
      <c r="H36" s="1"/>
      <c r="I36" s="1"/>
      <c r="J36" s="1"/>
      <c r="K36" s="1"/>
    </row>
    <row r="37" spans="1:11">
      <c r="A37" s="47"/>
      <c r="B37" s="47"/>
      <c r="C37" s="1" t="s">
        <v>74</v>
      </c>
      <c r="D37" s="1"/>
      <c r="E37" s="1"/>
      <c r="F37" s="1"/>
      <c r="G37" s="1"/>
      <c r="H37" s="1"/>
      <c r="I37" s="1"/>
      <c r="J37" s="1"/>
      <c r="K37" s="1"/>
    </row>
    <row r="38" spans="1:11">
      <c r="A38" s="47"/>
      <c r="B38" s="47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 t="s">
        <v>75</v>
      </c>
      <c r="D39" s="47"/>
      <c r="E39" s="1"/>
      <c r="F39" s="1"/>
      <c r="G39" s="1"/>
      <c r="H39" s="1"/>
      <c r="I39" s="1"/>
      <c r="J39" s="1"/>
      <c r="K39" s="1"/>
    </row>
    <row r="40" spans="1:11">
      <c r="A40" s="47"/>
      <c r="B40" s="47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 t="s">
        <v>76</v>
      </c>
      <c r="D41" s="1"/>
      <c r="E41" s="1"/>
      <c r="F41" s="1"/>
      <c r="G41" s="1"/>
      <c r="H41" s="1"/>
      <c r="I41" s="1"/>
      <c r="J41" s="1"/>
      <c r="K41" s="1"/>
    </row>
  </sheetData>
  <mergeCells count="16">
    <mergeCell ref="G11:G12"/>
    <mergeCell ref="H11:H12"/>
    <mergeCell ref="I11:K11"/>
    <mergeCell ref="A33:K33"/>
    <mergeCell ref="A11:A12"/>
    <mergeCell ref="B11:B12"/>
    <mergeCell ref="C11:C12"/>
    <mergeCell ref="D11:D12"/>
    <mergeCell ref="E11:E12"/>
    <mergeCell ref="F11:F12"/>
    <mergeCell ref="B1:C1"/>
    <mergeCell ref="H1:I1"/>
    <mergeCell ref="B2:C2"/>
    <mergeCell ref="H2:J2"/>
    <mergeCell ref="B3:C3"/>
    <mergeCell ref="B9:D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2010-01-01T13:08:30Z</dcterms:modified>
</cp:coreProperties>
</file>