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9" i="1"/>
  <c r="H29"/>
  <c r="E29"/>
  <c r="K28"/>
  <c r="K29" s="1"/>
  <c r="J28"/>
  <c r="I28"/>
  <c r="I29" s="1"/>
  <c r="H28"/>
  <c r="G28"/>
  <c r="F28"/>
  <c r="G27"/>
  <c r="G26"/>
  <c r="K25"/>
  <c r="J25"/>
  <c r="I25"/>
  <c r="H25"/>
  <c r="F25"/>
  <c r="F29" s="1"/>
  <c r="G24"/>
  <c r="G23"/>
  <c r="G22"/>
  <c r="G21"/>
  <c r="G18"/>
  <c r="G17"/>
  <c r="F16"/>
  <c r="G15"/>
  <c r="G14"/>
  <c r="G13"/>
  <c r="G12"/>
  <c r="G16" s="1"/>
  <c r="G29" l="1"/>
</calcChain>
</file>

<file path=xl/sharedStrings.xml><?xml version="1.0" encoding="utf-8"?>
<sst xmlns="http://schemas.openxmlformats.org/spreadsheetml/2006/main" count="86" uniqueCount="76">
  <si>
    <t>Согласовано</t>
  </si>
  <si>
    <t>Утверждаю</t>
  </si>
  <si>
    <t>Директор школы</t>
  </si>
  <si>
    <t>___________ ИП Карпачев В.Б.</t>
  </si>
  <si>
    <t>_________ ______________</t>
  </si>
  <si>
    <t xml:space="preserve">                                   Пятница</t>
  </si>
  <si>
    <t>Школа</t>
  </si>
  <si>
    <t>Отд./корп</t>
  </si>
  <si>
    <t>День</t>
  </si>
  <si>
    <t>11.07.2025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</si>
  <si>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</si>
  <si>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</si>
  <si>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</si>
  <si>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</si>
  <si>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</si>
  <si>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</si>
  <si>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</si>
  <si>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</si>
  <si>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</si>
  <si>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</si>
  <si>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</si>
  <si>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</si>
  <si>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</si>
  <si>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Каша молочная</t>
  </si>
  <si>
    <t>№ 183 сб.2015г.</t>
  </si>
  <si>
    <t>Каша жидкая молочная из гречневой крупы с маслом сливочным "Крестьянским" 72,5%</t>
  </si>
  <si>
    <t>1/220</t>
  </si>
  <si>
    <t>Бутерброд</t>
  </si>
  <si>
    <t>№ 3 сб.2015г.</t>
  </si>
  <si>
    <t>Бутерброд с маслом сливочным "Крестьянским" 72,5% и сыром Российским</t>
  </si>
  <si>
    <t>1/15/10/30</t>
  </si>
  <si>
    <t>3 блюдо</t>
  </si>
  <si>
    <t>№ 379 сб.2015г.</t>
  </si>
  <si>
    <t>Кофейный напиток с молоком</t>
  </si>
  <si>
    <t>1/200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</si>
  <si>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</si>
  <si>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</si>
  <si>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</si>
  <si>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</si>
  <si>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</si>
  <si>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</si>
  <si>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</si>
  <si>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сб.2015г.</t>
  </si>
  <si>
    <t>Овощи натуральные свежие (огурцы)</t>
  </si>
  <si>
    <t>1/80</t>
  </si>
  <si>
    <t>1 блюдо</t>
  </si>
  <si>
    <t>№ 108 сб.2015г.</t>
  </si>
  <si>
    <t>Суп картофельный с клёцками</t>
  </si>
  <si>
    <t>1/65/250</t>
  </si>
  <si>
    <t>№ 109 сб.2015г.</t>
  </si>
  <si>
    <t>2 блюдо</t>
  </si>
  <si>
    <t>№ 229 сб.2015г.</t>
  </si>
  <si>
    <t>Рыба (минтай), тушенная в томате с овощами</t>
  </si>
  <si>
    <t>1/100/50</t>
  </si>
  <si>
    <t>Гарнир</t>
  </si>
  <si>
    <t>№ 312 сб.2015г.</t>
  </si>
  <si>
    <t>КАРТОФЕЛЬНОЕ ПЮРЕ с маслом сливочным "Крестьянским" 72,5%</t>
  </si>
  <si>
    <t>№ 349 сб.2015г.</t>
  </si>
  <si>
    <t>Компот из смеси сухофруктов</t>
  </si>
  <si>
    <t xml:space="preserve">Хлеб пшеничный </t>
  </si>
  <si>
    <t>ИТОГО обед:</t>
  </si>
  <si>
    <t>Полдник</t>
  </si>
  <si>
    <t>Дссерт</t>
  </si>
  <si>
    <t>Мороженое Пломбир в вафельном стаканчике</t>
  </si>
  <si>
    <t>1/100</t>
  </si>
  <si>
    <t>Фрукты</t>
  </si>
  <si>
    <t>№ 342 сб.2015г.</t>
  </si>
  <si>
    <t>Фрукты свежие (яблоко)</t>
  </si>
  <si>
    <t>1/150</t>
  </si>
  <si>
    <t>ИТОГО полдник:</t>
  </si>
  <si>
    <t>ИТОГО пятница: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</si>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</sst>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#\ ##0.0;\-#\ ##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charset val="134"/>
    </font>
    <font>
      <sz val="10"/>
      <name val="Times New Roman"/>
      <charset val="204"/>
    </font>
    <font>
      <sz val="11"/>
      <color indexed="8"/>
      <name val="Calibri"/>
      <charset val="204"/>
    </font>
    <font>
      <b/>
      <sz val="12"/>
      <color indexed="8"/>
      <name val="Arial"/>
      <charset val="204"/>
    </font>
    <font>
      <sz val="10"/>
      <color indexed="8"/>
      <name val="Arial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4" fillId="3" borderId="0">
      <alignment horizontal="center" vertical="top"/>
    </xf>
    <xf numFmtId="0" fontId="5" fillId="3" borderId="0">
      <alignment horizontal="left" vertical="top"/>
    </xf>
    <xf numFmtId="0" fontId="3" fillId="0" borderId="0"/>
    <xf numFmtId="0" fontId="5" fillId="3" borderId="0">
      <alignment horizontal="left" vertical="top"/>
    </xf>
    <xf numFmtId="0" fontId="5" fillId="3" borderId="0">
      <alignment horizontal="left" vertical="top"/>
    </xf>
  </cellStyleXfs>
  <cellXfs count="5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2" fillId="3" borderId="4" xfId="3" applyFont="1" applyBorder="1" applyAlignment="1">
      <alignment horizontal="center" vertical="center" wrapText="1"/>
    </xf>
    <xf numFmtId="164" fontId="2" fillId="3" borderId="4" xfId="3" applyNumberFormat="1" applyFont="1" applyBorder="1" applyAlignment="1">
      <alignment horizontal="center" vertical="center" wrapText="1"/>
    </xf>
    <xf numFmtId="2" fontId="2" fillId="3" borderId="4" xfId="3" applyNumberFormat="1" applyFont="1" applyBorder="1" applyAlignment="1">
      <alignment horizontal="center" vertical="center" wrapText="1"/>
    </xf>
    <xf numFmtId="0" fontId="2" fillId="3" borderId="4" xfId="3" applyFont="1" applyBorder="1" applyAlignment="1">
      <alignment horizontal="left" vertical="center" wrapText="1"/>
    </xf>
    <xf numFmtId="49" fontId="2" fillId="3" borderId="4" xfId="3" applyNumberFormat="1" applyFont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left" vertical="center" wrapText="1"/>
    </xf>
    <xf numFmtId="165" fontId="2" fillId="2" borderId="7" xfId="4" applyNumberFormat="1" applyFont="1" applyFill="1" applyBorder="1" applyAlignment="1">
      <alignment horizontal="center" vertical="center" wrapText="1"/>
    </xf>
    <xf numFmtId="0" fontId="2" fillId="3" borderId="4" xfId="5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3" borderId="4" xfId="6" applyFont="1" applyBorder="1" applyAlignment="1">
      <alignment horizontal="center" vertical="center" wrapText="1"/>
    </xf>
    <xf numFmtId="164" fontId="6" fillId="3" borderId="4" xfId="6" applyNumberFormat="1" applyFont="1" applyBorder="1" applyAlignment="1">
      <alignment horizontal="center" vertical="center" wrapText="1"/>
    </xf>
    <xf numFmtId="2" fontId="6" fillId="3" borderId="4" xfId="6" applyNumberFormat="1" applyFont="1" applyBorder="1" applyAlignment="1">
      <alignment horizontal="center" vertical="center" wrapText="1"/>
    </xf>
    <xf numFmtId="0" fontId="2" fillId="3" borderId="5" xfId="3" applyFont="1" applyBorder="1" applyAlignment="1">
      <alignment horizontal="left" vertical="center" wrapText="1"/>
    </xf>
    <xf numFmtId="0" fontId="2" fillId="3" borderId="5" xfId="2" applyFont="1" applyBorder="1" applyAlignment="1">
      <alignment horizontal="center" vertical="center" wrapText="1"/>
    </xf>
    <xf numFmtId="0" fontId="2" fillId="3" borderId="5" xfId="3" applyFont="1" applyBorder="1" applyAlignment="1">
      <alignment horizontal="left" vertical="center" wrapText="1"/>
    </xf>
    <xf numFmtId="0" fontId="2" fillId="3" borderId="5" xfId="3" applyFont="1" applyBorder="1" applyAlignment="1">
      <alignment horizontal="center" vertical="center" wrapText="1"/>
    </xf>
    <xf numFmtId="0" fontId="2" fillId="3" borderId="5" xfId="3" applyFont="1" applyBorder="1" applyAlignment="1">
      <alignment horizontal="center" vertical="center" wrapText="1"/>
    </xf>
    <xf numFmtId="0" fontId="2" fillId="3" borderId="6" xfId="2" applyFont="1" applyBorder="1" applyAlignment="1">
      <alignment horizontal="center" vertical="center" wrapText="1"/>
    </xf>
    <xf numFmtId="0" fontId="2" fillId="3" borderId="6" xfId="3" applyFont="1" applyBorder="1" applyAlignment="1">
      <alignment horizontal="left" vertical="center" wrapText="1"/>
    </xf>
    <xf numFmtId="0" fontId="2" fillId="3" borderId="6" xfId="3" applyFont="1" applyBorder="1" applyAlignment="1">
      <alignment horizontal="center" vertical="center" wrapText="1"/>
    </xf>
    <xf numFmtId="0" fontId="2" fillId="3" borderId="6" xfId="3" applyFont="1" applyBorder="1" applyAlignment="1">
      <alignment horizontal="center" vertical="center" wrapText="1"/>
    </xf>
    <xf numFmtId="0" fontId="2" fillId="3" borderId="6" xfId="5" applyFont="1" applyBorder="1" applyAlignment="1">
      <alignment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3" borderId="4" xfId="3" applyFont="1" applyBorder="1" applyAlignment="1">
      <alignment vertical="center" wrapText="1"/>
    </xf>
    <xf numFmtId="0" fontId="2" fillId="3" borderId="4" xfId="6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6" applyNumberFormat="1" applyFont="1" applyBorder="1" applyAlignment="1">
      <alignment horizontal="center" vertical="center" wrapText="1"/>
    </xf>
    <xf numFmtId="0" fontId="2" fillId="2" borderId="4" xfId="5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7">
    <cellStyle name="S0" xfId="5"/>
    <cellStyle name="S1" xfId="3"/>
    <cellStyle name="S2" xfId="2"/>
    <cellStyle name="S3" xfId="6"/>
    <cellStyle name="Обычный" xfId="0" builtinId="0"/>
    <cellStyle name="Обычный 2" xfId="1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0" workbookViewId="0">
      <selection activeCell="A14" sqref="A14:XFD14"/>
    </sheetView>
  </sheetViews>
  <sheetFormatPr defaultRowHeight="15"/>
  <cols>
    <col min="4" max="4" width="52.5703125" customWidth="1"/>
  </cols>
  <sheetData>
    <row r="1" spans="1:11">
      <c r="A1" s="1"/>
      <c r="B1" s="2" t="s">
        <v>0</v>
      </c>
      <c r="C1" s="3"/>
      <c r="D1" s="1"/>
      <c r="E1" s="1"/>
      <c r="F1" s="1"/>
      <c r="G1" s="1"/>
      <c r="H1" s="2" t="s">
        <v>1</v>
      </c>
      <c r="I1" s="3"/>
      <c r="J1" s="1"/>
      <c r="K1" s="1"/>
    </row>
    <row r="2" spans="1:11">
      <c r="A2" s="1"/>
      <c r="B2" s="2" t="s">
        <v>2</v>
      </c>
      <c r="C2" s="3"/>
      <c r="D2" s="1"/>
      <c r="E2" s="1"/>
      <c r="F2" s="1"/>
      <c r="G2" s="1"/>
      <c r="H2" s="2" t="s">
        <v>3</v>
      </c>
      <c r="I2" s="3"/>
      <c r="J2" s="3"/>
      <c r="K2" s="1"/>
    </row>
    <row r="3" spans="1:11">
      <c r="A3" s="1"/>
      <c r="B3" s="2" t="s">
        <v>4</v>
      </c>
      <c r="C3" s="3"/>
      <c r="D3" s="1"/>
      <c r="E3" s="1"/>
      <c r="F3" s="1"/>
      <c r="G3" s="1"/>
      <c r="H3" s="1"/>
      <c r="I3" s="1"/>
      <c r="J3" s="1"/>
      <c r="K3" s="1"/>
    </row>
    <row r="4" spans="1:11">
      <c r="A4" s="4"/>
      <c r="B4" s="4"/>
      <c r="C4" s="4"/>
      <c r="D4" s="4"/>
      <c r="E4" s="4"/>
      <c r="F4" s="4"/>
      <c r="G4" s="4"/>
      <c r="H4" s="5"/>
      <c r="I4" s="5"/>
      <c r="J4" s="5"/>
      <c r="K4" s="5"/>
    </row>
    <row r="5" spans="1:11">
      <c r="A5" s="4"/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"/>
      <c r="B6" s="4"/>
      <c r="C6" s="4"/>
      <c r="D6" s="4"/>
      <c r="E6" s="4"/>
      <c r="F6" s="4"/>
      <c r="G6" s="4"/>
      <c r="H6" s="6" t="s">
        <v>5</v>
      </c>
      <c r="I6" s="7"/>
      <c r="J6" s="7"/>
      <c r="K6" s="7"/>
    </row>
    <row r="7" spans="1:11">
      <c r="A7" s="4" t="s">
        <v>6</v>
      </c>
      <c r="B7" s="8"/>
      <c r="C7" s="9"/>
      <c r="D7" s="10"/>
      <c r="E7" s="4" t="s">
        <v>7</v>
      </c>
      <c r="F7" s="4"/>
      <c r="G7" s="11"/>
      <c r="H7" s="4"/>
      <c r="I7" s="4"/>
      <c r="J7" s="4" t="s">
        <v>8</v>
      </c>
      <c r="K7" s="12" t="s">
        <v>9</v>
      </c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13" t="s">
        <v>10</v>
      </c>
      <c r="B9" s="14" t="s">
        <v>11</v>
      </c>
      <c r="C9" s="15" t="s">
        <v>12</v>
      </c>
      <c r="D9" s="16" t="s">
        <v>13</v>
      </c>
      <c r="E9" s="16" t="s">
        <v>14</v>
      </c>
      <c r="F9" s="17" t="s">
        <v>15</v>
      </c>
      <c r="G9" s="17" t="s">
        <v>16</v>
      </c>
      <c r="H9" s="18" t="s">
        <v>17</v>
      </c>
      <c r="I9" s="16" t="s">
        <v>18</v>
      </c>
      <c r="J9" s="16"/>
      <c r="K9" s="16"/>
    </row>
    <row r="10" spans="1:11" ht="25.5">
      <c r="A10" s="13"/>
      <c r="B10" s="14"/>
      <c r="C10" s="15"/>
      <c r="D10" s="16"/>
      <c r="E10" s="16"/>
      <c r="F10" s="19"/>
      <c r="G10" s="19"/>
      <c r="H10" s="18"/>
      <c r="I10" s="20" t="s">
        <v>19</v>
      </c>
      <c r="J10" s="20" t="s">
        <v>20</v>
      </c>
      <c r="K10" s="20" t="s">
        <v>21</v>
      </c>
    </row>
    <row r="11" spans="1:11" ht="31.5" customHeight="1">
      <c r="A11" s="21" t="s">
        <v>22</v>
      </c>
      <c r="B11" s="21" t="s">
        <v>23</v>
      </c>
      <c r="C11" s="20" t="s">
        <v>24</v>
      </c>
      <c r="D11" s="22" t="s">
        <v>25</v>
      </c>
      <c r="E11" s="23" t="s">
        <v>26</v>
      </c>
      <c r="F11" s="23">
        <v>14.46</v>
      </c>
      <c r="G11" s="24">
        <v>18.07</v>
      </c>
      <c r="H11" s="25">
        <v>291</v>
      </c>
      <c r="I11" s="23">
        <v>5.0999999999999996</v>
      </c>
      <c r="J11" s="23">
        <v>10.72</v>
      </c>
      <c r="K11" s="25">
        <v>43.4</v>
      </c>
    </row>
    <row r="12" spans="1:11" ht="42" customHeight="1">
      <c r="A12" s="21"/>
      <c r="B12" s="21" t="s">
        <v>27</v>
      </c>
      <c r="C12" s="20" t="s">
        <v>28</v>
      </c>
      <c r="D12" s="26" t="s">
        <v>29</v>
      </c>
      <c r="E12" s="27" t="s">
        <v>30</v>
      </c>
      <c r="F12" s="23">
        <v>12</v>
      </c>
      <c r="G12" s="24">
        <f t="shared" ref="G12:G15" si="0">F12*1.25</f>
        <v>15</v>
      </c>
      <c r="H12" s="25">
        <v>227.5</v>
      </c>
      <c r="I12" s="23">
        <v>5.89</v>
      </c>
      <c r="J12" s="23">
        <v>16.07</v>
      </c>
      <c r="K12" s="25">
        <v>14.94</v>
      </c>
    </row>
    <row r="13" spans="1:11" ht="35.25" customHeight="1">
      <c r="A13" s="21"/>
      <c r="B13" s="21" t="s">
        <v>31</v>
      </c>
      <c r="C13" s="28" t="s">
        <v>32</v>
      </c>
      <c r="D13" s="29" t="s">
        <v>33</v>
      </c>
      <c r="E13" s="28" t="s">
        <v>34</v>
      </c>
      <c r="F13" s="28">
        <v>7.2</v>
      </c>
      <c r="G13" s="24">
        <f t="shared" si="0"/>
        <v>9</v>
      </c>
      <c r="H13" s="30">
        <v>103.5</v>
      </c>
      <c r="I13" s="30">
        <v>3.1</v>
      </c>
      <c r="J13" s="30">
        <v>2.4</v>
      </c>
      <c r="K13" s="30">
        <v>17.2</v>
      </c>
    </row>
    <row r="14" spans="1:11" ht="27.75" customHeight="1">
      <c r="A14" s="21"/>
      <c r="B14" s="21" t="s">
        <v>35</v>
      </c>
      <c r="C14" s="20"/>
      <c r="D14" s="26" t="s">
        <v>36</v>
      </c>
      <c r="E14" s="23" t="s">
        <v>37</v>
      </c>
      <c r="F14" s="23">
        <v>1.2</v>
      </c>
      <c r="G14" s="24">
        <f t="shared" si="0"/>
        <v>1.5</v>
      </c>
      <c r="H14" s="25">
        <v>116.9</v>
      </c>
      <c r="I14" s="23">
        <v>3.95</v>
      </c>
      <c r="J14" s="23">
        <v>0.5</v>
      </c>
      <c r="K14" s="25">
        <v>24.15</v>
      </c>
    </row>
    <row r="15" spans="1:11" ht="25.5">
      <c r="A15" s="21"/>
      <c r="B15" s="21" t="s">
        <v>35</v>
      </c>
      <c r="C15" s="20"/>
      <c r="D15" s="26" t="s">
        <v>38</v>
      </c>
      <c r="E15" s="23" t="s">
        <v>37</v>
      </c>
      <c r="F15" s="23">
        <v>1.5</v>
      </c>
      <c r="G15" s="24">
        <f t="shared" si="0"/>
        <v>1.875</v>
      </c>
      <c r="H15" s="25">
        <v>129</v>
      </c>
      <c r="I15" s="23">
        <v>4.25</v>
      </c>
      <c r="J15" s="23">
        <v>1.65</v>
      </c>
      <c r="K15" s="25">
        <v>21.25</v>
      </c>
    </row>
    <row r="16" spans="1:11" ht="25.5">
      <c r="A16" s="31"/>
      <c r="B16" s="31"/>
      <c r="C16" s="32"/>
      <c r="D16" s="33" t="s">
        <v>39</v>
      </c>
      <c r="E16" s="33">
        <v>575</v>
      </c>
      <c r="F16" s="33">
        <f>SUM(F11:F15)</f>
        <v>36.360000000000007</v>
      </c>
      <c r="G16" s="34">
        <f>SUM(G11:G15)</f>
        <v>45.445</v>
      </c>
      <c r="H16" s="35">
        <v>867.9</v>
      </c>
      <c r="I16" s="33">
        <v>22.39</v>
      </c>
      <c r="J16" s="33">
        <v>31.3</v>
      </c>
      <c r="K16" s="35">
        <v>120.94</v>
      </c>
    </row>
    <row r="17" spans="1:11" ht="30" customHeight="1">
      <c r="A17" s="21" t="s">
        <v>40</v>
      </c>
      <c r="B17" s="21" t="s">
        <v>41</v>
      </c>
      <c r="C17" s="31" t="s">
        <v>42</v>
      </c>
      <c r="D17" s="36" t="s">
        <v>43</v>
      </c>
      <c r="E17" s="27" t="s">
        <v>44</v>
      </c>
      <c r="F17" s="23">
        <v>6.4</v>
      </c>
      <c r="G17" s="24">
        <f t="shared" ref="G17:G24" si="1">F17*1.25</f>
        <v>8</v>
      </c>
      <c r="H17" s="25">
        <v>5</v>
      </c>
      <c r="I17" s="23">
        <v>0.4</v>
      </c>
      <c r="J17" s="23">
        <v>0.05</v>
      </c>
      <c r="K17" s="25">
        <v>0.85</v>
      </c>
    </row>
    <row r="18" spans="1:11" ht="25.5">
      <c r="A18" s="37"/>
      <c r="B18" s="37" t="s">
        <v>45</v>
      </c>
      <c r="C18" s="31" t="s">
        <v>46</v>
      </c>
      <c r="D18" s="38" t="s">
        <v>47</v>
      </c>
      <c r="E18" s="39" t="s">
        <v>48</v>
      </c>
      <c r="F18" s="40">
        <v>10</v>
      </c>
      <c r="G18" s="24">
        <f t="shared" si="1"/>
        <v>12.5</v>
      </c>
      <c r="H18" s="25">
        <v>144.25</v>
      </c>
      <c r="I18" s="23">
        <v>3.56</v>
      </c>
      <c r="J18" s="23">
        <v>4.5999999999999996</v>
      </c>
      <c r="K18" s="25">
        <v>18.8</v>
      </c>
    </row>
    <row r="19" spans="1:11" ht="12" customHeight="1">
      <c r="A19" s="41"/>
      <c r="B19" s="41"/>
      <c r="C19" s="20" t="s">
        <v>49</v>
      </c>
      <c r="D19" s="42"/>
      <c r="E19" s="43"/>
      <c r="F19" s="44"/>
      <c r="G19" s="24"/>
      <c r="H19" s="25">
        <v>67.599999999999994</v>
      </c>
      <c r="I19" s="23">
        <v>2.0499999999999998</v>
      </c>
      <c r="J19" s="23">
        <v>1.9</v>
      </c>
      <c r="K19" s="25">
        <v>9.01</v>
      </c>
    </row>
    <row r="20" spans="1:11" ht="29.25" customHeight="1">
      <c r="A20" s="31"/>
      <c r="B20" s="31" t="s">
        <v>50</v>
      </c>
      <c r="C20" s="31" t="s">
        <v>51</v>
      </c>
      <c r="D20" s="45" t="s">
        <v>52</v>
      </c>
      <c r="E20" s="23" t="s">
        <v>53</v>
      </c>
      <c r="F20" s="23">
        <v>42.68</v>
      </c>
      <c r="G20" s="24">
        <v>53.34</v>
      </c>
      <c r="H20" s="25">
        <v>210</v>
      </c>
      <c r="I20" s="23">
        <v>19.5</v>
      </c>
      <c r="J20" s="23">
        <v>9.9</v>
      </c>
      <c r="K20" s="25">
        <v>7.6</v>
      </c>
    </row>
    <row r="21" spans="1:11" ht="33.75" customHeight="1">
      <c r="A21" s="21"/>
      <c r="B21" s="21" t="s">
        <v>54</v>
      </c>
      <c r="C21" s="31" t="s">
        <v>55</v>
      </c>
      <c r="D21" s="26" t="s">
        <v>56</v>
      </c>
      <c r="E21" s="46" t="s">
        <v>34</v>
      </c>
      <c r="F21" s="46">
        <v>14.4</v>
      </c>
      <c r="G21" s="24">
        <f t="shared" si="1"/>
        <v>18</v>
      </c>
      <c r="H21" s="25">
        <v>230.47</v>
      </c>
      <c r="I21" s="23">
        <v>4.13</v>
      </c>
      <c r="J21" s="23">
        <v>12.2</v>
      </c>
      <c r="K21" s="25">
        <v>24</v>
      </c>
    </row>
    <row r="22" spans="1:11" ht="30" customHeight="1">
      <c r="A22" s="21"/>
      <c r="B22" s="21" t="s">
        <v>31</v>
      </c>
      <c r="C22" s="31" t="s">
        <v>57</v>
      </c>
      <c r="D22" s="47" t="s">
        <v>58</v>
      </c>
      <c r="E22" s="23" t="s">
        <v>34</v>
      </c>
      <c r="F22" s="23">
        <v>3.19</v>
      </c>
      <c r="G22" s="24">
        <f t="shared" si="1"/>
        <v>3.9874999999999998</v>
      </c>
      <c r="H22" s="25">
        <v>132.80000000000001</v>
      </c>
      <c r="I22" s="23">
        <v>0.66</v>
      </c>
      <c r="J22" s="23">
        <v>0.09</v>
      </c>
      <c r="K22" s="25">
        <v>32.01</v>
      </c>
    </row>
    <row r="23" spans="1:11" ht="25.5">
      <c r="A23" s="21"/>
      <c r="B23" s="21" t="s">
        <v>35</v>
      </c>
      <c r="C23" s="20"/>
      <c r="D23" s="26" t="s">
        <v>38</v>
      </c>
      <c r="E23" s="23" t="s">
        <v>37</v>
      </c>
      <c r="F23" s="23">
        <v>1.5</v>
      </c>
      <c r="G23" s="24">
        <f t="shared" si="1"/>
        <v>1.875</v>
      </c>
      <c r="H23" s="25">
        <v>129</v>
      </c>
      <c r="I23" s="23">
        <v>4.25</v>
      </c>
      <c r="J23" s="23">
        <v>1.65</v>
      </c>
      <c r="K23" s="25">
        <v>21.25</v>
      </c>
    </row>
    <row r="24" spans="1:11" ht="38.25">
      <c r="A24" s="21"/>
      <c r="B24" s="21" t="s">
        <v>35</v>
      </c>
      <c r="C24" s="20"/>
      <c r="D24" s="26" t="s">
        <v>59</v>
      </c>
      <c r="E24" s="23" t="s">
        <v>37</v>
      </c>
      <c r="F24" s="23">
        <v>1.2</v>
      </c>
      <c r="G24" s="24">
        <f t="shared" si="1"/>
        <v>1.5</v>
      </c>
      <c r="H24" s="25">
        <v>116.9</v>
      </c>
      <c r="I24" s="23">
        <v>3.95</v>
      </c>
      <c r="J24" s="23">
        <v>0.5</v>
      </c>
      <c r="K24" s="25">
        <v>24.15</v>
      </c>
    </row>
    <row r="25" spans="1:11" ht="25.5">
      <c r="A25" s="48"/>
      <c r="B25" s="49"/>
      <c r="C25" s="50"/>
      <c r="D25" s="33" t="s">
        <v>60</v>
      </c>
      <c r="E25" s="33">
        <v>1045</v>
      </c>
      <c r="F25" s="51">
        <f>SUM(F17:F24)</f>
        <v>79.37</v>
      </c>
      <c r="G25" s="34">
        <v>99.21</v>
      </c>
      <c r="H25" s="35">
        <f t="shared" ref="H25:K25" si="2">SUM(H17:H24)</f>
        <v>1036.0200000000002</v>
      </c>
      <c r="I25" s="33">
        <f t="shared" si="2"/>
        <v>38.5</v>
      </c>
      <c r="J25" s="33">
        <f t="shared" si="2"/>
        <v>30.889999999999997</v>
      </c>
      <c r="K25" s="35">
        <f t="shared" si="2"/>
        <v>137.67000000000002</v>
      </c>
    </row>
    <row r="26" spans="1:11" ht="102">
      <c r="A26" s="21" t="s">
        <v>61</v>
      </c>
      <c r="B26" s="21" t="s">
        <v>62</v>
      </c>
      <c r="C26" s="31"/>
      <c r="D26" s="26" t="s">
        <v>63</v>
      </c>
      <c r="E26" s="23" t="s">
        <v>64</v>
      </c>
      <c r="F26" s="23">
        <v>30.8</v>
      </c>
      <c r="G26" s="24">
        <f>F26*1.25</f>
        <v>38.5</v>
      </c>
      <c r="H26" s="25">
        <v>138</v>
      </c>
      <c r="I26" s="23">
        <v>3.7</v>
      </c>
      <c r="J26" s="23">
        <v>15</v>
      </c>
      <c r="K26" s="25">
        <v>22.4</v>
      </c>
    </row>
    <row r="27" spans="1:11" ht="38.25">
      <c r="A27" s="21"/>
      <c r="B27" s="21" t="s">
        <v>65</v>
      </c>
      <c r="C27" s="20" t="s">
        <v>66</v>
      </c>
      <c r="D27" s="26" t="s">
        <v>67</v>
      </c>
      <c r="E27" s="23" t="s">
        <v>68</v>
      </c>
      <c r="F27" s="52">
        <v>18</v>
      </c>
      <c r="G27" s="24">
        <f>F27*1.25</f>
        <v>22.5</v>
      </c>
      <c r="H27" s="25">
        <v>60.45</v>
      </c>
      <c r="I27" s="23">
        <v>0.6</v>
      </c>
      <c r="J27" s="23">
        <v>0.6</v>
      </c>
      <c r="K27" s="25">
        <v>13.35</v>
      </c>
    </row>
    <row r="28" spans="1:11" ht="25.5">
      <c r="A28" s="31"/>
      <c r="B28" s="31"/>
      <c r="C28" s="32"/>
      <c r="D28" s="33" t="s">
        <v>69</v>
      </c>
      <c r="E28" s="33">
        <v>250</v>
      </c>
      <c r="F28" s="51">
        <f>SUM(F26:F27)</f>
        <v>48.8</v>
      </c>
      <c r="G28" s="51">
        <f>SUM(G26:G27)</f>
        <v>61</v>
      </c>
      <c r="H28" s="35">
        <f t="shared" ref="H28:K28" si="3">SUM(H26:H27)</f>
        <v>198.45</v>
      </c>
      <c r="I28" s="33">
        <f t="shared" si="3"/>
        <v>4.3</v>
      </c>
      <c r="J28" s="33">
        <f t="shared" si="3"/>
        <v>15.6</v>
      </c>
      <c r="K28" s="35">
        <f t="shared" si="3"/>
        <v>35.75</v>
      </c>
    </row>
    <row r="29" spans="1:11" ht="25.5">
      <c r="A29" s="31"/>
      <c r="B29" s="31"/>
      <c r="C29" s="32"/>
      <c r="D29" s="33" t="s">
        <v>70</v>
      </c>
      <c r="E29" s="33">
        <f t="shared" ref="E29:K29" si="4">E28+E25+E16</f>
        <v>1870</v>
      </c>
      <c r="F29" s="34">
        <f t="shared" si="4"/>
        <v>164.53000000000003</v>
      </c>
      <c r="G29" s="34">
        <f t="shared" si="4"/>
        <v>205.65499999999997</v>
      </c>
      <c r="H29" s="35">
        <f t="shared" si="4"/>
        <v>2102.3700000000003</v>
      </c>
      <c r="I29" s="33">
        <f t="shared" si="4"/>
        <v>65.19</v>
      </c>
      <c r="J29" s="33">
        <f t="shared" si="4"/>
        <v>77.789999999999992</v>
      </c>
      <c r="K29" s="35">
        <f t="shared" si="4"/>
        <v>294.36</v>
      </c>
    </row>
    <row r="30" spans="1:11">
      <c r="A30" s="53" t="s">
        <v>71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4"/>
      <c r="B31" s="54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55"/>
      <c r="B32" s="55"/>
      <c r="C32" s="1" t="s">
        <v>72</v>
      </c>
      <c r="D32" s="1"/>
      <c r="E32" s="1"/>
      <c r="F32" s="56"/>
      <c r="G32" s="1"/>
      <c r="H32" s="1"/>
      <c r="I32" s="1"/>
      <c r="J32" s="1"/>
      <c r="K32" s="1"/>
    </row>
    <row r="33" spans="1:11">
      <c r="A33" s="55"/>
      <c r="B33" s="55"/>
      <c r="C33" s="1"/>
      <c r="D33" s="1"/>
      <c r="E33" s="1"/>
      <c r="F33" s="1"/>
      <c r="G33" s="56"/>
      <c r="H33" s="1"/>
      <c r="I33" s="1"/>
      <c r="J33" s="1"/>
      <c r="K33" s="1"/>
    </row>
    <row r="34" spans="1:11">
      <c r="A34" s="55"/>
      <c r="B34" s="55"/>
      <c r="C34" s="1" t="s">
        <v>73</v>
      </c>
      <c r="D34" s="1"/>
      <c r="E34" s="1"/>
      <c r="F34" s="1"/>
      <c r="G34" s="1"/>
      <c r="H34" s="1"/>
      <c r="I34" s="1"/>
      <c r="J34" s="1"/>
      <c r="K34" s="1"/>
    </row>
    <row r="35" spans="1:11">
      <c r="A35" s="57"/>
      <c r="B35" s="57"/>
      <c r="C35" s="57"/>
      <c r="D35" s="58"/>
      <c r="E35" s="57"/>
      <c r="F35" s="57"/>
      <c r="G35" s="57"/>
      <c r="H35" s="57"/>
      <c r="I35" s="57"/>
      <c r="J35" s="57"/>
      <c r="K35" s="57"/>
    </row>
    <row r="36" spans="1:11">
      <c r="A36" s="1"/>
      <c r="B36" s="1"/>
      <c r="C36" s="1" t="s">
        <v>74</v>
      </c>
      <c r="D36" s="55"/>
      <c r="E36" s="1"/>
      <c r="F36" s="1"/>
      <c r="G36" s="1"/>
      <c r="H36" s="1"/>
      <c r="I36" s="1"/>
      <c r="J36" s="1"/>
      <c r="K36" s="1"/>
    </row>
    <row r="37" spans="1:11">
      <c r="A37" s="55"/>
      <c r="B37" s="55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 t="s">
        <v>75</v>
      </c>
      <c r="D38" s="1"/>
      <c r="E38" s="1"/>
      <c r="F38" s="1"/>
      <c r="G38" s="1"/>
      <c r="H38" s="1"/>
      <c r="I38" s="1"/>
      <c r="J38" s="1"/>
      <c r="K38" s="1"/>
    </row>
  </sheetData>
  <mergeCells count="18">
    <mergeCell ref="G9:G10"/>
    <mergeCell ref="H9:H10"/>
    <mergeCell ref="I9:K9"/>
    <mergeCell ref="D18:D19"/>
    <mergeCell ref="E18:E19"/>
    <mergeCell ref="A30:K30"/>
    <mergeCell ref="A9:A10"/>
    <mergeCell ref="B9:B10"/>
    <mergeCell ref="C9:C10"/>
    <mergeCell ref="D9:D10"/>
    <mergeCell ref="E9:E10"/>
    <mergeCell ref="F9:F10"/>
    <mergeCell ref="B1:C1"/>
    <mergeCell ref="H1:I1"/>
    <mergeCell ref="B2:C2"/>
    <mergeCell ref="H2:J2"/>
    <mergeCell ref="B3:C3"/>
    <mergeCell ref="B7:D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2010-01-01T13:13:01Z</dcterms:modified>
</cp:coreProperties>
</file>