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K29"/>
  <c r="K30" s="1"/>
  <c r="J29"/>
  <c r="J30" s="1"/>
  <c r="I29"/>
  <c r="H29"/>
  <c r="H30" s="1"/>
  <c r="F29"/>
  <c r="F30" s="1"/>
  <c r="G28"/>
  <c r="G27"/>
  <c r="G26"/>
  <c r="G29" s="1"/>
  <c r="K25"/>
  <c r="J25"/>
  <c r="I25"/>
  <c r="I30" s="1"/>
  <c r="H25"/>
  <c r="F25"/>
  <c r="G24"/>
  <c r="G23"/>
  <c r="G21"/>
  <c r="G20"/>
  <c r="G19"/>
  <c r="G18"/>
  <c r="K17"/>
  <c r="J17"/>
  <c r="I17"/>
  <c r="H17"/>
  <c r="F17"/>
  <c r="G16"/>
  <c r="G15"/>
  <c r="G13"/>
  <c r="G17" s="1"/>
  <c r="G12"/>
  <c r="G11"/>
  <c r="G30" l="1"/>
</calcChain>
</file>

<file path=xl/sharedStrings.xml><?xml version="1.0" encoding="utf-8"?>
<sst xmlns="http://schemas.openxmlformats.org/spreadsheetml/2006/main" count="93" uniqueCount="78">
  <si>
    <t>Согласовано</t>
  </si>
  <si>
    <t>Утверждаю</t>
  </si>
  <si>
    <t>Директор школы</t>
  </si>
  <si>
    <t>___________ ИП Карпачев В.Б.</t>
  </si>
  <si>
    <t>_________ ______________</t>
  </si>
  <si>
    <t xml:space="preserve">                                 ____________</t>
  </si>
  <si>
    <t>Школа</t>
  </si>
  <si>
    <t>Отд./корп</t>
  </si>
  <si>
    <t>День</t>
  </si>
  <si>
    <t>14.07.2025</t>
  </si>
  <si>
    <t>Прием 
пищи</t>
  </si>
  <si>
    <t>Раздел</t>
  </si>
  <si>
    <t>№ рецептуры</t>
  </si>
  <si>
    <t>Наименование блюда</t>
  </si>
  <si>
    <t>Выход, г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</si>
  <si>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</si>
  <si>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</si>
  <si>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</si>
  <si>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</si>
  <si>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</si>
  <si>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</si>
  <si>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</si>
  <si>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</si>
  <si>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Овощи натуральные</t>
  </si>
  <si>
    <t>№ 71 сб.2015 г.</t>
  </si>
  <si>
    <t xml:space="preserve">Овощи натуральные свежие (помидоры)
</t>
  </si>
  <si>
    <t>1/80</t>
  </si>
  <si>
    <t>2 блюдо</t>
  </si>
  <si>
    <t>№ 238 сб.2015г.</t>
  </si>
  <si>
    <t>Хлебцы рыбные (минтай) с маслом сливочным «Крестьянским» 72,5%</t>
  </si>
  <si>
    <t>1/100/7</t>
  </si>
  <si>
    <t>Гарнир</t>
  </si>
  <si>
    <t>№ 312 сб.2015г.</t>
  </si>
  <si>
    <t>КАРТОФЕЛЬНОЕ ПЮРЕ с маслом сливочным "Крестьянским" 72,5%</t>
  </si>
  <si>
    <t>1/200</t>
  </si>
  <si>
    <t>3 блюдо</t>
  </si>
  <si>
    <t>№ 377  сб.2015г</t>
  </si>
  <si>
    <t>Чай с лимоном*</t>
  </si>
  <si>
    <t>1/200/7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</si>
  <si>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</si>
  <si>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</si>
  <si>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</si>
  <si>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</si>
  <si>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</si>
  <si>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</si>
  <si>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 xml:space="preserve">Овощи натуральные свежие (огурцы)
</t>
  </si>
  <si>
    <t>1 блюдо</t>
  </si>
  <si>
    <t>№ 102 сб.2015г.</t>
  </si>
  <si>
    <t>Суп картофельный с бобовыми</t>
  </si>
  <si>
    <t>1/250</t>
  </si>
  <si>
    <t>№ 268 сб.2015 г.</t>
  </si>
  <si>
    <t>Биточки из говядины с маслом сливочным "Крестьянским" 72,5%</t>
  </si>
  <si>
    <t>1/100/10</t>
  </si>
  <si>
    <t>Блюдо из овощей</t>
  </si>
  <si>
    <t>№ 317, 326 сб.2015 г.</t>
  </si>
  <si>
    <t>Овощи в молочном соусе</t>
  </si>
  <si>
    <t>1/200/50</t>
  </si>
  <si>
    <t>№ 349 сб.2015г.</t>
  </si>
  <si>
    <t>Компот из смеси сухофруктов</t>
  </si>
  <si>
    <t>ИТОГО обед:</t>
  </si>
  <si>
    <t>75,85</t>
  </si>
  <si>
    <t>Полдник</t>
  </si>
  <si>
    <t>Напитки</t>
  </si>
  <si>
    <t>Сок фруктовый в индивидуальной упаковке (яблоко, виноград, яблоко-виноград, мультифрукт)</t>
  </si>
  <si>
    <t>Мучные изделия</t>
  </si>
  <si>
    <t>Кондитерское изделие (вафли)</t>
  </si>
  <si>
    <t>1/75</t>
  </si>
  <si>
    <t>Фрукты</t>
  </si>
  <si>
    <t>№ 338  сб.2015г.</t>
  </si>
  <si>
    <t>Фрукты свежие (яблоко)</t>
  </si>
  <si>
    <t>1/150</t>
  </si>
  <si>
    <t>ИТОГО полдник:</t>
  </si>
  <si>
    <t>ИТОГО понедельник: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</si>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</sst>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1">
    <numFmt numFmtId="164" formatCode="0.00_ 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0"/>
      <name val="Times New Roman"/>
      <charset val="13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3" borderId="0">
      <alignment horizontal="center" vertical="top"/>
    </xf>
    <xf numFmtId="0" fontId="5" fillId="3" borderId="0">
      <alignment horizontal="left" vertical="top"/>
    </xf>
    <xf numFmtId="0" fontId="5" fillId="3" borderId="0">
      <alignment horizontal="left" vertical="top"/>
    </xf>
    <xf numFmtId="0" fontId="5" fillId="3" borderId="0">
      <alignment horizontal="left" vertical="top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2" applyFont="1" applyBorder="1" applyAlignment="1">
      <alignment horizontal="center" vertical="center" wrapText="1"/>
    </xf>
    <xf numFmtId="0" fontId="1" fillId="3" borderId="4" xfId="3" applyFont="1" applyBorder="1" applyAlignment="1">
      <alignment horizontal="center" vertical="center" wrapText="1"/>
    </xf>
    <xf numFmtId="0" fontId="1" fillId="3" borderId="4" xfId="4" applyFont="1" applyBorder="1" applyAlignment="1">
      <alignment horizontal="left" vertical="center" wrapText="1"/>
    </xf>
    <xf numFmtId="49" fontId="1" fillId="3" borderId="4" xfId="4" applyNumberFormat="1" applyFont="1" applyBorder="1" applyAlignment="1">
      <alignment horizontal="center" vertical="center" wrapText="1"/>
    </xf>
    <xf numFmtId="0" fontId="1" fillId="3" borderId="4" xfId="4" applyFont="1" applyBorder="1" applyAlignment="1">
      <alignment horizontal="center" vertical="center" wrapText="1"/>
    </xf>
    <xf numFmtId="164" fontId="1" fillId="3" borderId="4" xfId="4" applyNumberFormat="1" applyFont="1" applyBorder="1" applyAlignment="1">
      <alignment horizontal="center" vertical="center" wrapText="1"/>
    </xf>
    <xf numFmtId="2" fontId="1" fillId="3" borderId="4" xfId="4" applyNumberFormat="1" applyFont="1" applyBorder="1" applyAlignment="1">
      <alignment horizontal="center" vertical="center" wrapText="1"/>
    </xf>
    <xf numFmtId="0" fontId="1" fillId="2" borderId="4" xfId="4" applyFont="1" applyFill="1" applyBorder="1" applyAlignment="1">
      <alignment horizontal="left" vertical="center" wrapText="1"/>
    </xf>
    <xf numFmtId="0" fontId="1" fillId="2" borderId="4" xfId="4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3" borderId="4" xfId="5" applyFont="1" applyBorder="1" applyAlignment="1">
      <alignment horizontal="center" vertical="center" wrapText="1"/>
    </xf>
    <xf numFmtId="164" fontId="6" fillId="3" borderId="4" xfId="5" applyNumberFormat="1" applyFont="1" applyBorder="1" applyAlignment="1">
      <alignment horizontal="center" vertical="center" wrapText="1"/>
    </xf>
    <xf numFmtId="2" fontId="6" fillId="3" borderId="4" xfId="5" applyNumberFormat="1" applyFont="1" applyBorder="1" applyAlignment="1">
      <alignment horizontal="center" vertical="center" wrapText="1"/>
    </xf>
    <xf numFmtId="0" fontId="1" fillId="3" borderId="4" xfId="4" applyFont="1" applyBorder="1" applyAlignment="1">
      <alignment vertical="center" wrapText="1"/>
    </xf>
    <xf numFmtId="0" fontId="1" fillId="3" borderId="4" xfId="5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5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</cellXfs>
  <cellStyles count="6">
    <cellStyle name="S0" xfId="3"/>
    <cellStyle name="S1" xfId="4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9" workbookViewId="0">
      <selection activeCell="A20" sqref="A20"/>
    </sheetView>
  </sheetViews>
  <sheetFormatPr defaultRowHeight="15"/>
  <cols>
    <col min="4" max="4" width="39.28515625" customWidth="1"/>
  </cols>
  <sheetData>
    <row r="1" spans="1:11">
      <c r="A1" s="1"/>
      <c r="B1" s="2" t="s">
        <v>0</v>
      </c>
      <c r="C1" s="3"/>
      <c r="D1" s="4"/>
      <c r="E1" s="1"/>
      <c r="F1" s="1"/>
      <c r="G1" s="1"/>
      <c r="H1" s="2" t="s">
        <v>1</v>
      </c>
      <c r="I1" s="3"/>
      <c r="J1" s="5"/>
      <c r="K1" s="1"/>
    </row>
    <row r="2" spans="1:11">
      <c r="A2" s="1"/>
      <c r="B2" s="2" t="s">
        <v>2</v>
      </c>
      <c r="C2" s="3"/>
      <c r="D2" s="4"/>
      <c r="E2" s="1"/>
      <c r="F2" s="1"/>
      <c r="G2" s="1"/>
      <c r="H2" s="2" t="s">
        <v>3</v>
      </c>
      <c r="I2" s="3"/>
      <c r="J2" s="3"/>
      <c r="K2" s="1"/>
    </row>
    <row r="3" spans="1:11">
      <c r="A3" s="1"/>
      <c r="B3" s="2" t="s">
        <v>4</v>
      </c>
      <c r="C3" s="3"/>
      <c r="D3" s="4"/>
      <c r="E3" s="1"/>
      <c r="F3" s="1"/>
      <c r="G3" s="1"/>
      <c r="H3" s="1"/>
      <c r="I3" s="1"/>
      <c r="J3" s="1"/>
      <c r="K3" s="1"/>
    </row>
    <row r="4" spans="1:11">
      <c r="A4" s="6"/>
      <c r="B4" s="6"/>
      <c r="C4" s="6"/>
      <c r="D4" s="6"/>
      <c r="E4" s="6"/>
      <c r="F4" s="6"/>
      <c r="G4" s="6"/>
      <c r="H4" s="7"/>
      <c r="I4" s="7"/>
      <c r="J4" s="7"/>
      <c r="K4" s="7"/>
    </row>
    <row r="5" spans="1:11">
      <c r="A5" s="6"/>
      <c r="B5" s="6"/>
      <c r="C5" s="6"/>
      <c r="D5" s="6"/>
      <c r="E5" s="6"/>
      <c r="F5" s="6"/>
      <c r="G5" s="6"/>
      <c r="H5" s="7"/>
      <c r="I5" s="7"/>
      <c r="J5" s="7"/>
      <c r="K5" s="7"/>
    </row>
    <row r="6" spans="1:11">
      <c r="A6" s="6"/>
      <c r="B6" s="6"/>
      <c r="C6" s="6"/>
      <c r="D6" s="6"/>
      <c r="E6" s="6"/>
      <c r="F6" s="6"/>
      <c r="G6" s="6"/>
      <c r="H6" s="8" t="s">
        <v>5</v>
      </c>
      <c r="I6" s="8"/>
      <c r="J6" s="8"/>
      <c r="K6" s="8"/>
    </row>
    <row r="7" spans="1:11">
      <c r="A7" s="6" t="s">
        <v>6</v>
      </c>
      <c r="B7" s="9"/>
      <c r="C7" s="10"/>
      <c r="D7" s="11"/>
      <c r="E7" s="6" t="s">
        <v>7</v>
      </c>
      <c r="F7" s="6"/>
      <c r="G7" s="12"/>
      <c r="H7" s="6"/>
      <c r="I7" s="6"/>
      <c r="J7" s="6" t="s">
        <v>8</v>
      </c>
      <c r="K7" s="12" t="s">
        <v>9</v>
      </c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5"/>
    </row>
    <row r="9" spans="1:11">
      <c r="A9" s="13" t="s">
        <v>10</v>
      </c>
      <c r="B9" s="14" t="s">
        <v>11</v>
      </c>
      <c r="C9" s="15" t="s">
        <v>12</v>
      </c>
      <c r="D9" s="16" t="s">
        <v>13</v>
      </c>
      <c r="E9" s="16" t="s">
        <v>14</v>
      </c>
      <c r="F9" s="17" t="s">
        <v>15</v>
      </c>
      <c r="G9" s="17" t="s">
        <v>16</v>
      </c>
      <c r="H9" s="18" t="s">
        <v>17</v>
      </c>
      <c r="I9" s="16" t="s">
        <v>18</v>
      </c>
      <c r="J9" s="16"/>
      <c r="K9" s="16"/>
    </row>
    <row r="10" spans="1:11" ht="25.5">
      <c r="A10" s="13"/>
      <c r="B10" s="14"/>
      <c r="C10" s="15"/>
      <c r="D10" s="16"/>
      <c r="E10" s="16"/>
      <c r="F10" s="19"/>
      <c r="G10" s="19"/>
      <c r="H10" s="18"/>
      <c r="I10" s="20" t="s">
        <v>19</v>
      </c>
      <c r="J10" s="20" t="s">
        <v>20</v>
      </c>
      <c r="K10" s="20" t="s">
        <v>21</v>
      </c>
    </row>
    <row r="11" spans="1:11" ht="39" customHeight="1">
      <c r="A11" s="21" t="s">
        <v>22</v>
      </c>
      <c r="B11" s="21" t="s">
        <v>23</v>
      </c>
      <c r="C11" s="22" t="s">
        <v>24</v>
      </c>
      <c r="D11" s="23" t="s">
        <v>25</v>
      </c>
      <c r="E11" s="24" t="s">
        <v>26</v>
      </c>
      <c r="F11" s="25">
        <v>8</v>
      </c>
      <c r="G11" s="26">
        <f t="shared" ref="G11:G13" si="0">F11*1.25</f>
        <v>10</v>
      </c>
      <c r="H11" s="27">
        <v>11</v>
      </c>
      <c r="I11" s="25">
        <v>0.55000000000000004</v>
      </c>
      <c r="J11" s="25">
        <v>0.1</v>
      </c>
      <c r="K11" s="27">
        <v>1.9</v>
      </c>
    </row>
    <row r="12" spans="1:11" ht="36.75" customHeight="1">
      <c r="A12" s="22"/>
      <c r="B12" s="22" t="s">
        <v>27</v>
      </c>
      <c r="C12" s="22" t="s">
        <v>28</v>
      </c>
      <c r="D12" s="28" t="s">
        <v>29</v>
      </c>
      <c r="E12" s="24" t="s">
        <v>30</v>
      </c>
      <c r="F12" s="26">
        <v>26.36</v>
      </c>
      <c r="G12" s="26">
        <f t="shared" si="0"/>
        <v>32.950000000000003</v>
      </c>
      <c r="H12" s="27">
        <v>181.07</v>
      </c>
      <c r="I12" s="25">
        <v>14.43</v>
      </c>
      <c r="J12" s="25">
        <v>10.27</v>
      </c>
      <c r="K12" s="27">
        <v>7.76</v>
      </c>
    </row>
    <row r="13" spans="1:11" ht="39" customHeight="1">
      <c r="A13" s="21"/>
      <c r="B13" s="21" t="s">
        <v>31</v>
      </c>
      <c r="C13" s="22" t="s">
        <v>32</v>
      </c>
      <c r="D13" s="28" t="s">
        <v>33</v>
      </c>
      <c r="E13" s="29" t="s">
        <v>34</v>
      </c>
      <c r="F13" s="30">
        <v>14.4</v>
      </c>
      <c r="G13" s="26">
        <f t="shared" si="0"/>
        <v>18</v>
      </c>
      <c r="H13" s="27">
        <v>230.47</v>
      </c>
      <c r="I13" s="25">
        <v>4.13</v>
      </c>
      <c r="J13" s="25">
        <v>12.2</v>
      </c>
      <c r="K13" s="27">
        <v>24</v>
      </c>
    </row>
    <row r="14" spans="1:11" ht="26.25" customHeight="1">
      <c r="A14" s="21"/>
      <c r="B14" s="21" t="s">
        <v>35</v>
      </c>
      <c r="C14" s="22" t="s">
        <v>36</v>
      </c>
      <c r="D14" s="23" t="s">
        <v>37</v>
      </c>
      <c r="E14" s="25" t="s">
        <v>38</v>
      </c>
      <c r="F14" s="29">
        <v>3.59</v>
      </c>
      <c r="G14" s="26">
        <v>4.4800000000000004</v>
      </c>
      <c r="H14" s="27">
        <v>60</v>
      </c>
      <c r="I14" s="25">
        <v>7.0000000000000007E-2</v>
      </c>
      <c r="J14" s="25">
        <v>0.02</v>
      </c>
      <c r="K14" s="27">
        <v>15</v>
      </c>
    </row>
    <row r="15" spans="1:11" ht="23.25" customHeight="1">
      <c r="A15" s="21"/>
      <c r="B15" s="21" t="s">
        <v>39</v>
      </c>
      <c r="C15" s="20"/>
      <c r="D15" s="23" t="s">
        <v>40</v>
      </c>
      <c r="E15" s="25" t="s">
        <v>41</v>
      </c>
      <c r="F15" s="25">
        <v>1.2</v>
      </c>
      <c r="G15" s="26">
        <f t="shared" ref="G15:G21" si="1">F15*1.25</f>
        <v>1.5</v>
      </c>
      <c r="H15" s="27">
        <v>116.9</v>
      </c>
      <c r="I15" s="25">
        <v>3.95</v>
      </c>
      <c r="J15" s="25">
        <v>0.5</v>
      </c>
      <c r="K15" s="27">
        <v>24.15</v>
      </c>
    </row>
    <row r="16" spans="1:11" ht="25.5">
      <c r="A16" s="21"/>
      <c r="B16" s="21" t="s">
        <v>39</v>
      </c>
      <c r="C16" s="20"/>
      <c r="D16" s="23" t="s">
        <v>42</v>
      </c>
      <c r="E16" s="25" t="s">
        <v>41</v>
      </c>
      <c r="F16" s="25">
        <v>1.5</v>
      </c>
      <c r="G16" s="26">
        <f t="shared" si="1"/>
        <v>1.875</v>
      </c>
      <c r="H16" s="27">
        <v>129</v>
      </c>
      <c r="I16" s="25">
        <v>4.25</v>
      </c>
      <c r="J16" s="25">
        <v>1.65</v>
      </c>
      <c r="K16" s="27">
        <v>21.25</v>
      </c>
    </row>
    <row r="17" spans="1:11" ht="25.5">
      <c r="A17" s="22"/>
      <c r="B17" s="22"/>
      <c r="C17" s="31"/>
      <c r="D17" s="32" t="s">
        <v>43</v>
      </c>
      <c r="E17" s="32">
        <v>694</v>
      </c>
      <c r="F17" s="32">
        <f>SUM(F11:F16)</f>
        <v>55.05</v>
      </c>
      <c r="G17" s="33">
        <f>SUM(G11:G16)</f>
        <v>68.805000000000007</v>
      </c>
      <c r="H17" s="34">
        <f t="shared" ref="H17:K17" si="2">SUM(H12:H15)</f>
        <v>588.43999999999994</v>
      </c>
      <c r="I17" s="32">
        <f t="shared" si="2"/>
        <v>22.58</v>
      </c>
      <c r="J17" s="32">
        <f t="shared" si="2"/>
        <v>22.99</v>
      </c>
      <c r="K17" s="34">
        <f t="shared" si="2"/>
        <v>70.91</v>
      </c>
    </row>
    <row r="18" spans="1:11" ht="34.5" customHeight="1">
      <c r="A18" s="21" t="s">
        <v>44</v>
      </c>
      <c r="B18" s="21" t="s">
        <v>23</v>
      </c>
      <c r="C18" s="22" t="s">
        <v>24</v>
      </c>
      <c r="D18" s="23" t="s">
        <v>45</v>
      </c>
      <c r="E18" s="24" t="s">
        <v>26</v>
      </c>
      <c r="F18" s="25">
        <v>6.4</v>
      </c>
      <c r="G18" s="26">
        <f t="shared" si="1"/>
        <v>8</v>
      </c>
      <c r="H18" s="27">
        <v>5</v>
      </c>
      <c r="I18" s="25">
        <v>0.4</v>
      </c>
      <c r="J18" s="25">
        <v>0.05</v>
      </c>
      <c r="K18" s="27">
        <v>0.85</v>
      </c>
    </row>
    <row r="19" spans="1:11" ht="28.5" customHeight="1">
      <c r="A19" s="21"/>
      <c r="B19" s="21" t="s">
        <v>46</v>
      </c>
      <c r="C19" s="22" t="s">
        <v>47</v>
      </c>
      <c r="D19" s="23" t="s">
        <v>48</v>
      </c>
      <c r="E19" s="25" t="s">
        <v>49</v>
      </c>
      <c r="F19" s="25">
        <v>8</v>
      </c>
      <c r="G19" s="26">
        <f t="shared" si="1"/>
        <v>10</v>
      </c>
      <c r="H19" s="27">
        <v>148.25</v>
      </c>
      <c r="I19" s="25">
        <v>5.49</v>
      </c>
      <c r="J19" s="25">
        <v>5.27</v>
      </c>
      <c r="K19" s="27">
        <v>16.54</v>
      </c>
    </row>
    <row r="20" spans="1:11" ht="30.75" customHeight="1">
      <c r="A20" s="21"/>
      <c r="B20" s="21" t="s">
        <v>27</v>
      </c>
      <c r="C20" s="22" t="s">
        <v>50</v>
      </c>
      <c r="D20" s="28" t="s">
        <v>51</v>
      </c>
      <c r="E20" s="25" t="s">
        <v>52</v>
      </c>
      <c r="F20" s="25">
        <v>32.200000000000003</v>
      </c>
      <c r="G20" s="26">
        <f t="shared" si="1"/>
        <v>40.25</v>
      </c>
      <c r="H20" s="27">
        <v>344</v>
      </c>
      <c r="I20" s="25">
        <v>16.5</v>
      </c>
      <c r="J20" s="25">
        <v>24.2</v>
      </c>
      <c r="K20" s="27">
        <v>14.3</v>
      </c>
    </row>
    <row r="21" spans="1:11" ht="38.25">
      <c r="A21" s="21"/>
      <c r="B21" s="21" t="s">
        <v>53</v>
      </c>
      <c r="C21" s="22" t="s">
        <v>54</v>
      </c>
      <c r="D21" s="28" t="s">
        <v>55</v>
      </c>
      <c r="E21" s="25" t="s">
        <v>56</v>
      </c>
      <c r="F21" s="25">
        <v>8.19</v>
      </c>
      <c r="G21" s="26">
        <f t="shared" si="1"/>
        <v>10.237499999999999</v>
      </c>
      <c r="H21" s="27">
        <v>288</v>
      </c>
      <c r="I21" s="25">
        <v>4.3499999999999996</v>
      </c>
      <c r="J21" s="25">
        <v>16.7</v>
      </c>
      <c r="K21" s="27">
        <v>30.2</v>
      </c>
    </row>
    <row r="22" spans="1:11" ht="27.75" customHeight="1">
      <c r="A22" s="21"/>
      <c r="B22" s="21" t="s">
        <v>35</v>
      </c>
      <c r="C22" s="22" t="s">
        <v>57</v>
      </c>
      <c r="D22" s="35" t="s">
        <v>58</v>
      </c>
      <c r="E22" s="25" t="s">
        <v>34</v>
      </c>
      <c r="F22" s="25">
        <v>3.19</v>
      </c>
      <c r="G22" s="26">
        <v>3.98</v>
      </c>
      <c r="H22" s="27">
        <v>132.80000000000001</v>
      </c>
      <c r="I22" s="25">
        <v>0.66</v>
      </c>
      <c r="J22" s="25">
        <v>0.09</v>
      </c>
      <c r="K22" s="27">
        <v>32.01</v>
      </c>
    </row>
    <row r="23" spans="1:11" ht="25.5">
      <c r="A23" s="21"/>
      <c r="B23" s="21" t="s">
        <v>39</v>
      </c>
      <c r="C23" s="20"/>
      <c r="D23" s="23" t="s">
        <v>42</v>
      </c>
      <c r="E23" s="25" t="s">
        <v>41</v>
      </c>
      <c r="F23" s="25">
        <v>1.5</v>
      </c>
      <c r="G23" s="26">
        <f t="shared" ref="G23:G28" si="3">F23*1.25</f>
        <v>1.875</v>
      </c>
      <c r="H23" s="27">
        <v>129</v>
      </c>
      <c r="I23" s="25">
        <v>4.25</v>
      </c>
      <c r="J23" s="25">
        <v>1.65</v>
      </c>
      <c r="K23" s="27">
        <v>21.25</v>
      </c>
    </row>
    <row r="24" spans="1:11" ht="51">
      <c r="A24" s="21"/>
      <c r="B24" s="21" t="s">
        <v>39</v>
      </c>
      <c r="C24" s="20"/>
      <c r="D24" s="23" t="s">
        <v>40</v>
      </c>
      <c r="E24" s="25" t="s">
        <v>41</v>
      </c>
      <c r="F24" s="25">
        <v>1.2</v>
      </c>
      <c r="G24" s="26">
        <f t="shared" si="3"/>
        <v>1.5</v>
      </c>
      <c r="H24" s="27">
        <v>116.9</v>
      </c>
      <c r="I24" s="25">
        <v>3.95</v>
      </c>
      <c r="J24" s="25">
        <v>0.5</v>
      </c>
      <c r="K24" s="27">
        <v>24.15</v>
      </c>
    </row>
    <row r="25" spans="1:11" ht="25.5">
      <c r="A25" s="36"/>
      <c r="B25" s="36"/>
      <c r="C25" s="37"/>
      <c r="D25" s="32" t="s">
        <v>59</v>
      </c>
      <c r="E25" s="32">
        <v>940</v>
      </c>
      <c r="F25" s="38">
        <f>SUM(F18:F24)</f>
        <v>60.68</v>
      </c>
      <c r="G25" s="38" t="s">
        <v>60</v>
      </c>
      <c r="H25" s="34">
        <f t="shared" ref="H25:K25" si="4">SUM(H18:H24)</f>
        <v>1163.95</v>
      </c>
      <c r="I25" s="32">
        <f t="shared" si="4"/>
        <v>35.6</v>
      </c>
      <c r="J25" s="32">
        <f t="shared" si="4"/>
        <v>48.46</v>
      </c>
      <c r="K25" s="34">
        <f t="shared" si="4"/>
        <v>139.30000000000001</v>
      </c>
    </row>
    <row r="26" spans="1:11" ht="29.25" customHeight="1">
      <c r="A26" s="21" t="s">
        <v>61</v>
      </c>
      <c r="B26" s="21" t="s">
        <v>62</v>
      </c>
      <c r="C26" s="22"/>
      <c r="D26" s="23" t="s">
        <v>63</v>
      </c>
      <c r="E26" s="25" t="s">
        <v>34</v>
      </c>
      <c r="F26" s="25">
        <v>16</v>
      </c>
      <c r="G26" s="26">
        <f t="shared" si="3"/>
        <v>20</v>
      </c>
      <c r="H26" s="27">
        <v>83.4</v>
      </c>
      <c r="I26" s="25">
        <v>0.1</v>
      </c>
      <c r="J26" s="25">
        <v>0.2</v>
      </c>
      <c r="K26" s="27">
        <v>19.600000000000001</v>
      </c>
    </row>
    <row r="27" spans="1:11" ht="35.25" customHeight="1">
      <c r="A27" s="21"/>
      <c r="B27" s="21" t="s">
        <v>64</v>
      </c>
      <c r="C27" s="20"/>
      <c r="D27" s="23" t="s">
        <v>65</v>
      </c>
      <c r="E27" s="24" t="s">
        <v>66</v>
      </c>
      <c r="F27" s="25">
        <v>14.8</v>
      </c>
      <c r="G27" s="26">
        <f t="shared" si="3"/>
        <v>18.5</v>
      </c>
      <c r="H27" s="27">
        <v>232.5</v>
      </c>
      <c r="I27" s="25">
        <v>5.5</v>
      </c>
      <c r="J27" s="25">
        <v>7.16</v>
      </c>
      <c r="K27" s="27">
        <v>36.630000000000003</v>
      </c>
    </row>
    <row r="28" spans="1:11" ht="38.25">
      <c r="A28" s="21"/>
      <c r="B28" s="21" t="s">
        <v>67</v>
      </c>
      <c r="C28" s="20" t="s">
        <v>68</v>
      </c>
      <c r="D28" s="23" t="s">
        <v>69</v>
      </c>
      <c r="E28" s="25" t="s">
        <v>70</v>
      </c>
      <c r="F28" s="25">
        <v>18</v>
      </c>
      <c r="G28" s="26">
        <f t="shared" si="3"/>
        <v>22.5</v>
      </c>
      <c r="H28" s="27">
        <v>60.45</v>
      </c>
      <c r="I28" s="25">
        <v>0.6</v>
      </c>
      <c r="J28" s="25">
        <v>0.6</v>
      </c>
      <c r="K28" s="27">
        <v>13.35</v>
      </c>
    </row>
    <row r="29" spans="1:11" ht="25.5">
      <c r="A29" s="22"/>
      <c r="B29" s="39"/>
      <c r="C29" s="31"/>
      <c r="D29" s="32" t="s">
        <v>71</v>
      </c>
      <c r="E29" s="32">
        <v>425</v>
      </c>
      <c r="F29" s="32">
        <f>SUM(F26:F28)</f>
        <v>48.8</v>
      </c>
      <c r="G29" s="33">
        <f>SUM(G26:G28)</f>
        <v>61</v>
      </c>
      <c r="H29" s="34">
        <f t="shared" ref="H29:K29" si="5">SUM(H26:H28)</f>
        <v>376.34999999999997</v>
      </c>
      <c r="I29" s="32">
        <f t="shared" si="5"/>
        <v>6.1999999999999993</v>
      </c>
      <c r="J29" s="32">
        <f t="shared" si="5"/>
        <v>7.96</v>
      </c>
      <c r="K29" s="34">
        <f t="shared" si="5"/>
        <v>69.58</v>
      </c>
    </row>
    <row r="30" spans="1:11" ht="38.25">
      <c r="A30" s="22"/>
      <c r="B30" s="22"/>
      <c r="C30" s="31"/>
      <c r="D30" s="32" t="s">
        <v>72</v>
      </c>
      <c r="E30" s="32">
        <f t="shared" ref="E30:K30" si="6">E29+E25+E17</f>
        <v>2059</v>
      </c>
      <c r="F30" s="32">
        <f t="shared" si="6"/>
        <v>164.52999999999997</v>
      </c>
      <c r="G30" s="33">
        <f t="shared" si="6"/>
        <v>205.655</v>
      </c>
      <c r="H30" s="34">
        <f t="shared" si="6"/>
        <v>2128.7399999999998</v>
      </c>
      <c r="I30" s="32">
        <f t="shared" si="6"/>
        <v>64.38</v>
      </c>
      <c r="J30" s="32">
        <f t="shared" si="6"/>
        <v>79.41</v>
      </c>
      <c r="K30" s="34">
        <f t="shared" si="6"/>
        <v>279.78999999999996</v>
      </c>
    </row>
    <row r="31" spans="1:11">
      <c r="A31" s="40" t="s">
        <v>73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>
      <c r="A32" s="41"/>
      <c r="B32" s="41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42"/>
      <c r="B33" s="42"/>
      <c r="C33" s="5" t="s">
        <v>74</v>
      </c>
      <c r="D33" s="5"/>
      <c r="E33" s="5"/>
      <c r="F33" s="5"/>
      <c r="G33" s="5"/>
      <c r="H33" s="5"/>
      <c r="I33" s="5"/>
      <c r="J33" s="5"/>
      <c r="K33" s="5"/>
    </row>
    <row r="34" spans="1:11">
      <c r="A34" s="42"/>
      <c r="B34" s="42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42"/>
      <c r="B35" s="42"/>
      <c r="C35" s="5" t="s">
        <v>75</v>
      </c>
      <c r="D35" s="5"/>
      <c r="E35" s="5"/>
      <c r="F35" s="5"/>
      <c r="G35" s="5"/>
      <c r="H35" s="5"/>
      <c r="I35" s="5"/>
      <c r="J35" s="5"/>
      <c r="K35" s="5"/>
    </row>
    <row r="36" spans="1:11">
      <c r="A36" s="42"/>
      <c r="B36" s="42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 t="s">
        <v>76</v>
      </c>
      <c r="D37" s="42"/>
      <c r="E37" s="5"/>
      <c r="F37" s="5"/>
      <c r="G37" s="5"/>
      <c r="H37" s="5"/>
      <c r="I37" s="5"/>
      <c r="J37" s="5"/>
      <c r="K37" s="5"/>
    </row>
    <row r="38" spans="1:11">
      <c r="A38" s="42"/>
      <c r="B38" s="42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/>
      <c r="B39" s="5"/>
      <c r="C39" s="5" t="s">
        <v>77</v>
      </c>
      <c r="D39" s="5"/>
      <c r="E39" s="5"/>
      <c r="F39" s="5"/>
      <c r="G39" s="5"/>
      <c r="H39" s="5"/>
      <c r="I39" s="5"/>
      <c r="J39" s="5"/>
      <c r="K39" s="5"/>
    </row>
  </sheetData>
  <mergeCells count="19">
    <mergeCell ref="H9:H10"/>
    <mergeCell ref="I9:K9"/>
    <mergeCell ref="A31:K31"/>
    <mergeCell ref="H5:K5"/>
    <mergeCell ref="H6:K6"/>
    <mergeCell ref="B7:D7"/>
    <mergeCell ref="A9:A10"/>
    <mergeCell ref="B9:B10"/>
    <mergeCell ref="C9:C10"/>
    <mergeCell ref="D9:D10"/>
    <mergeCell ref="E9:E10"/>
    <mergeCell ref="F9:F10"/>
    <mergeCell ref="G9:G10"/>
    <mergeCell ref="B1:C1"/>
    <mergeCell ref="H1:I1"/>
    <mergeCell ref="B2:C2"/>
    <mergeCell ref="H2:J2"/>
    <mergeCell ref="B3:C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2010-01-01T13:15:39Z</dcterms:modified>
</cp:coreProperties>
</file>