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24" i="1"/>
  <c r="J24"/>
  <c r="J25" s="1"/>
  <c r="I24"/>
  <c r="H24"/>
  <c r="F24"/>
  <c r="G23"/>
  <c r="G22"/>
  <c r="G24" s="1"/>
  <c r="K20"/>
  <c r="J20"/>
  <c r="I20"/>
  <c r="H20"/>
  <c r="F20"/>
  <c r="F25" s="1"/>
  <c r="G19"/>
  <c r="G18"/>
  <c r="G17"/>
  <c r="G15"/>
  <c r="G14"/>
  <c r="G20" s="1"/>
  <c r="K13"/>
  <c r="K25" s="1"/>
  <c r="J13"/>
  <c r="I13"/>
  <c r="I25" s="1"/>
  <c r="H13"/>
  <c r="H25" s="1"/>
  <c r="F13"/>
  <c r="G12"/>
  <c r="G11"/>
  <c r="G10"/>
  <c r="G13" s="1"/>
  <c r="G9"/>
</calcChain>
</file>

<file path=xl/sharedStrings.xml><?xml version="1.0" encoding="utf-8"?>
<sst xmlns="http://schemas.openxmlformats.org/spreadsheetml/2006/main" count="83" uniqueCount="72">
  <si>
    <t>Согласовано</t>
  </si>
  <si>
    <t>Утверждаю</t>
  </si>
  <si>
    <t>Директор школы</t>
  </si>
  <si>
    <t>___________ ИП Карпачев В.Б.</t>
  </si>
  <si>
    <t xml:space="preserve">                                 ____________</t>
  </si>
  <si>
    <t>Школа</t>
  </si>
  <si>
    <t>Отд./корп</t>
  </si>
  <si>
    <t>День</t>
  </si>
  <si>
    <t>15.07.2025</t>
  </si>
  <si>
    <t>Прием 
пищи</t>
  </si>
  <si>
    <t>Раздел</t>
  </si>
  <si>
    <t>№ рецептуры</t>
  </si>
  <si>
    <t>Наименование блюда</t>
  </si>
  <si>
    <t>Вес блюда</t>
  </si>
  <si>
    <t>Цена без наценки</t>
  </si>
  <si>
    <t>Цена с наценкой</t>
  </si>
  <si>
    <t>Энергети-ческая ценность, ккал</t>
  </si>
  <si>
    <t>Пищевые вещества</t>
  </si>
  <si>
    <t>Белки, г</t>
  </si>
  <si>
    <t>Жиры, г</t>
  </si>
  <si>
    <t>Углеводы, г</t>
  </si>
  <si>
    <t>Завтрак</t>
  </si>
  <si>
    <t>Каша молочная</t>
  </si>
  <si>
    <t>№ 174 сб.2015г.</t>
  </si>
  <si>
    <t xml:space="preserve">Каша вязкая молочная из риса с маслом сливочным "Крестьянским" 72,5%
</t>
  </si>
  <si>
    <t>1/220</t>
  </si>
  <si>
    <t>Бутерброд</t>
  </si>
  <si>
    <t>№ 3 сб.2015г.</t>
  </si>
  <si>
    <t>Бутерброд с маслом сливочным "Крестьянским" 72,5% и сыром Российским</t>
  </si>
  <si>
    <t>1/15/5/30</t>
  </si>
  <si>
    <t>Хлеб</t>
  </si>
  <si>
    <t xml:space="preserve">Хлеб пшеничный 
</t>
  </si>
  <si>
    <t>1/50</t>
  </si>
  <si>
    <t>Хлеб ржаной</t>
  </si>
  <si>
    <t>3 блюдо</t>
  </si>
  <si>
    <t>№ 382 сб.2015г.</t>
  </si>
  <si>
    <t xml:space="preserve">Какао с молоком </t>
  </si>
  <si>
    <t>1/200</t>
  </si>
  <si>
    <t>ИТОГО завтрак:</t>
  </si>
  <si>
    <t>Обед</t>
  </si>
  <si>
    <t>Овощи натуральные</t>
  </si>
  <si>
    <t>№ 71 сб.2015 г.</t>
  </si>
  <si>
    <t xml:space="preserve">Овощи натуральные свежие (помидоры)
</t>
  </si>
  <si>
    <t>1/80</t>
  </si>
  <si>
    <t>1 блюдо</t>
  </si>
  <si>
    <t>№ 88 сб.2015г</t>
  </si>
  <si>
    <t>Щи из свежей капусты с картофелем и со сметаной</t>
  </si>
  <si>
    <t>1/250/10</t>
  </si>
  <si>
    <t>2 блюдо</t>
  </si>
  <si>
    <t>№ 265 сб.2015 г.</t>
  </si>
  <si>
    <t xml:space="preserve">Плов из мяса говядины
</t>
  </si>
  <si>
    <t>1/100/300</t>
  </si>
  <si>
    <t>№ 352 сб.2015г.</t>
  </si>
  <si>
    <t>Кисель из свежих яблок</t>
  </si>
  <si>
    <t>ИТОГО обед:</t>
  </si>
  <si>
    <t>Полдник</t>
  </si>
  <si>
    <t>Мучные изделия</t>
  </si>
  <si>
    <t>№ 426 сб.2015г.</t>
  </si>
  <si>
    <t>Булочка с повидлом обсыпная</t>
  </si>
  <si>
    <t>1/100</t>
  </si>
  <si>
    <t>Напитки</t>
  </si>
  <si>
    <t>Сок фруктовый в индивидуальной упаковке (яблоко, виноград, яблоко-виноград, мультифрукт)</t>
  </si>
  <si>
    <t>Фрукты</t>
  </si>
  <si>
    <t>Фрукты свежие (апельсин)</t>
  </si>
  <si>
    <t>1/150</t>
  </si>
  <si>
    <t>ИТОГО полдник:</t>
  </si>
  <si>
    <t>ИТОГО вторник:</t>
  </si>
  <si>
    <t>2015 год Сборник рецептур на продукцию для обучающихся во всех образовательных учреждениях под редакцией Тутельян В.А.и Могильный  М.П.</t>
  </si>
  <si>
    <t>Экономист по ценам _______  Миргородская Л.А.</t>
  </si>
  <si>
    <t>Зав.производством _______ ______________</t>
  </si>
  <si>
    <t>Начальник лагеря _________ ______________</t>
  </si>
  <si>
    <t>Медицинский работник _______ _______________</t>
  </si>
</sst>
</file>

<file path=xl/styles.xml><?xml version="1.0" encoding="utf-8"?>
<styleSheet xmlns="http://schemas.openxmlformats.org/spreadsheetml/2006/main">
  <numFmts count="1">
    <numFmt numFmtId="164" formatCode="0.00_ "/>
  </numFmts>
  <fonts count="7">
    <font>
      <sz val="11"/>
      <color theme="1"/>
      <name val="Calibri"/>
      <family val="2"/>
      <charset val="204"/>
      <scheme val="minor"/>
    </font>
    <font>
      <sz val="10"/>
      <name val="Times New Roman"/>
      <charset val="204"/>
    </font>
    <font>
      <sz val="10"/>
      <name val="Times New Roman"/>
      <charset val="134"/>
    </font>
    <font>
      <sz val="11"/>
      <color indexed="8"/>
      <name val="Calibri"/>
      <charset val="204"/>
    </font>
    <font>
      <b/>
      <sz val="12"/>
      <color indexed="8"/>
      <name val="Arial"/>
      <charset val="204"/>
    </font>
    <font>
      <sz val="10"/>
      <color indexed="8"/>
      <name val="Arial"/>
      <charset val="204"/>
    </font>
    <font>
      <b/>
      <sz val="1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3" fillId="0" borderId="0"/>
    <xf numFmtId="0" fontId="4" fillId="3" borderId="0">
      <alignment horizontal="center" vertical="top"/>
    </xf>
    <xf numFmtId="0" fontId="5" fillId="3" borderId="0">
      <alignment horizontal="left" vertical="top"/>
    </xf>
    <xf numFmtId="0" fontId="5" fillId="3" borderId="0">
      <alignment horizontal="left" vertical="top"/>
    </xf>
    <xf numFmtId="0" fontId="5" fillId="3" borderId="0">
      <alignment horizontal="left" vertical="top"/>
    </xf>
  </cellStyleXfs>
  <cellXfs count="4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49" fontId="2" fillId="2" borderId="4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1" fillId="0" borderId="4" xfId="1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2" applyFont="1" applyBorder="1" applyAlignment="1">
      <alignment horizontal="center" vertical="center" wrapText="1"/>
    </xf>
    <xf numFmtId="0" fontId="1" fillId="3" borderId="4" xfId="3" applyFont="1" applyBorder="1" applyAlignment="1">
      <alignment horizontal="center" vertical="center" wrapText="1"/>
    </xf>
    <xf numFmtId="0" fontId="1" fillId="2" borderId="4" xfId="4" applyFont="1" applyFill="1" applyBorder="1" applyAlignment="1">
      <alignment horizontal="left" vertical="center" wrapText="1"/>
    </xf>
    <xf numFmtId="0" fontId="1" fillId="3" borderId="4" xfId="4" applyFont="1" applyBorder="1" applyAlignment="1">
      <alignment horizontal="center" vertical="center" wrapText="1"/>
    </xf>
    <xf numFmtId="164" fontId="1" fillId="3" borderId="4" xfId="4" applyNumberFormat="1" applyFont="1" applyBorder="1" applyAlignment="1">
      <alignment horizontal="center" vertical="center" wrapText="1"/>
    </xf>
    <xf numFmtId="2" fontId="1" fillId="3" borderId="4" xfId="4" applyNumberFormat="1" applyFont="1" applyBorder="1" applyAlignment="1">
      <alignment horizontal="center" vertical="center" wrapText="1"/>
    </xf>
    <xf numFmtId="0" fontId="1" fillId="3" borderId="4" xfId="4" applyFont="1" applyBorder="1" applyAlignment="1">
      <alignment horizontal="left" vertical="center" wrapText="1"/>
    </xf>
    <xf numFmtId="49" fontId="1" fillId="3" borderId="4" xfId="4" applyNumberFormat="1" applyFont="1" applyBorder="1" applyAlignment="1">
      <alignment horizontal="center" vertical="center" wrapText="1"/>
    </xf>
    <xf numFmtId="0" fontId="1" fillId="2" borderId="4" xfId="3" applyFont="1" applyFill="1" applyBorder="1" applyAlignment="1">
      <alignment horizontal="left" vertical="center" wrapText="1"/>
    </xf>
    <xf numFmtId="49" fontId="1" fillId="3" borderId="4" xfId="3" applyNumberFormat="1" applyFont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horizontal="center" vertical="center" wrapText="1"/>
    </xf>
    <xf numFmtId="0" fontId="6" fillId="3" borderId="4" xfId="5" applyFont="1" applyBorder="1" applyAlignment="1">
      <alignment horizontal="center" vertical="center" wrapText="1"/>
    </xf>
    <xf numFmtId="164" fontId="6" fillId="3" borderId="4" xfId="5" applyNumberFormat="1" applyFont="1" applyBorder="1" applyAlignment="1">
      <alignment horizontal="center" vertical="center" wrapText="1"/>
    </xf>
    <xf numFmtId="2" fontId="6" fillId="3" borderId="4" xfId="5" applyNumberFormat="1" applyFont="1" applyBorder="1" applyAlignment="1">
      <alignment horizontal="center" vertical="center" wrapText="1"/>
    </xf>
    <xf numFmtId="0" fontId="1" fillId="2" borderId="4" xfId="4" applyFont="1" applyFill="1" applyBorder="1" applyAlignment="1">
      <alignment vertical="center" wrapText="1"/>
    </xf>
    <xf numFmtId="0" fontId="1" fillId="3" borderId="4" xfId="5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3" borderId="1" xfId="4" applyFont="1" applyBorder="1" applyAlignment="1">
      <alignment horizontal="left" vertical="center" wrapText="1"/>
    </xf>
    <xf numFmtId="0" fontId="1" fillId="3" borderId="1" xfId="4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0" fontId="2" fillId="2" borderId="0" xfId="0" applyFont="1" applyFill="1" applyAlignment="1" applyProtection="1">
      <alignment horizontal="center" wrapText="1"/>
      <protection locked="0"/>
    </xf>
    <xf numFmtId="0" fontId="2" fillId="0" borderId="0" xfId="0" applyFont="1" applyAlignment="1">
      <alignment horizontal="center" wrapText="1"/>
    </xf>
  </cellXfs>
  <cellStyles count="6">
    <cellStyle name="S0" xfId="3"/>
    <cellStyle name="S1" xfId="4"/>
    <cellStyle name="S2" xfId="2"/>
    <cellStyle name="S3" xfId="5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4"/>
  <sheetViews>
    <sheetView tabSelected="1" topLeftCell="A16" workbookViewId="0">
      <selection activeCell="D8" sqref="D8"/>
    </sheetView>
  </sheetViews>
  <sheetFormatPr defaultRowHeight="15"/>
  <cols>
    <col min="4" max="4" width="58.5703125" customWidth="1"/>
  </cols>
  <sheetData>
    <row r="1" spans="1:11">
      <c r="A1" s="1"/>
      <c r="B1" s="2" t="s">
        <v>0</v>
      </c>
      <c r="C1" s="3"/>
      <c r="D1" s="4"/>
      <c r="E1" s="1"/>
      <c r="F1" s="1"/>
      <c r="G1" s="1"/>
      <c r="H1" s="2" t="s">
        <v>1</v>
      </c>
      <c r="I1" s="3"/>
      <c r="J1" s="5"/>
      <c r="K1" s="1"/>
    </row>
    <row r="2" spans="1:11">
      <c r="A2" s="1"/>
      <c r="B2" s="2" t="s">
        <v>2</v>
      </c>
      <c r="C2" s="3"/>
      <c r="D2" s="4"/>
      <c r="E2" s="1"/>
      <c r="F2" s="1"/>
      <c r="G2" s="1"/>
      <c r="H2" s="2" t="s">
        <v>3</v>
      </c>
      <c r="I2" s="3"/>
      <c r="J2" s="3"/>
      <c r="K2" s="1"/>
    </row>
    <row r="3" spans="1:11">
      <c r="A3" s="6"/>
      <c r="B3" s="6"/>
      <c r="C3" s="6"/>
      <c r="D3" s="6"/>
      <c r="E3" s="6"/>
      <c r="F3" s="6"/>
      <c r="G3" s="6"/>
      <c r="H3" s="7" t="s">
        <v>4</v>
      </c>
      <c r="I3" s="7"/>
      <c r="J3" s="7"/>
      <c r="K3" s="7"/>
    </row>
    <row r="4" spans="1:11">
      <c r="A4" s="6" t="s">
        <v>5</v>
      </c>
      <c r="B4" s="8"/>
      <c r="C4" s="9"/>
      <c r="D4" s="10"/>
      <c r="E4" s="6" t="s">
        <v>6</v>
      </c>
      <c r="F4" s="6"/>
      <c r="G4" s="11"/>
      <c r="H4" s="6"/>
      <c r="I4" s="6"/>
      <c r="J4" s="6" t="s">
        <v>7</v>
      </c>
      <c r="K4" s="11" t="s">
        <v>8</v>
      </c>
    </row>
    <row r="5" spans="1:11">
      <c r="A5" s="6"/>
      <c r="B5" s="6"/>
      <c r="C5" s="6"/>
      <c r="D5" s="6"/>
      <c r="E5" s="6"/>
      <c r="F5" s="6"/>
      <c r="G5" s="6"/>
      <c r="H5" s="6"/>
      <c r="I5" s="6"/>
      <c r="J5" s="6"/>
      <c r="K5" s="5"/>
    </row>
    <row r="6" spans="1:11">
      <c r="A6" s="12" t="s">
        <v>9</v>
      </c>
      <c r="B6" s="13" t="s">
        <v>10</v>
      </c>
      <c r="C6" s="14" t="s">
        <v>11</v>
      </c>
      <c r="D6" s="15" t="s">
        <v>12</v>
      </c>
      <c r="E6" s="15" t="s">
        <v>13</v>
      </c>
      <c r="F6" s="16" t="s">
        <v>14</v>
      </c>
      <c r="G6" s="16" t="s">
        <v>15</v>
      </c>
      <c r="H6" s="17" t="s">
        <v>16</v>
      </c>
      <c r="I6" s="15" t="s">
        <v>17</v>
      </c>
      <c r="J6" s="15"/>
      <c r="K6" s="15"/>
    </row>
    <row r="7" spans="1:11" ht="25.5">
      <c r="A7" s="12"/>
      <c r="B7" s="13"/>
      <c r="C7" s="14"/>
      <c r="D7" s="15"/>
      <c r="E7" s="15"/>
      <c r="F7" s="18"/>
      <c r="G7" s="18"/>
      <c r="H7" s="17"/>
      <c r="I7" s="19" t="s">
        <v>18</v>
      </c>
      <c r="J7" s="19" t="s">
        <v>19</v>
      </c>
      <c r="K7" s="19" t="s">
        <v>20</v>
      </c>
    </row>
    <row r="8" spans="1:11" ht="32.25" customHeight="1">
      <c r="A8" s="20" t="s">
        <v>21</v>
      </c>
      <c r="B8" s="20" t="s">
        <v>22</v>
      </c>
      <c r="C8" s="21" t="s">
        <v>23</v>
      </c>
      <c r="D8" s="22" t="s">
        <v>24</v>
      </c>
      <c r="E8" s="23" t="s">
        <v>25</v>
      </c>
      <c r="F8" s="23">
        <v>22.27</v>
      </c>
      <c r="G8" s="24">
        <v>27.83</v>
      </c>
      <c r="H8" s="25">
        <v>334</v>
      </c>
      <c r="I8" s="23">
        <v>6</v>
      </c>
      <c r="J8" s="23">
        <v>10.85</v>
      </c>
      <c r="K8" s="25">
        <v>52.93</v>
      </c>
    </row>
    <row r="9" spans="1:11" ht="38.25" customHeight="1">
      <c r="A9" s="20"/>
      <c r="B9" s="20" t="s">
        <v>26</v>
      </c>
      <c r="C9" s="21" t="s">
        <v>27</v>
      </c>
      <c r="D9" s="26" t="s">
        <v>28</v>
      </c>
      <c r="E9" s="27" t="s">
        <v>29</v>
      </c>
      <c r="F9" s="23">
        <v>12</v>
      </c>
      <c r="G9" s="24">
        <f t="shared" ref="G9:G12" si="0">F9*1.25</f>
        <v>15</v>
      </c>
      <c r="H9" s="25">
        <v>227.5</v>
      </c>
      <c r="I9" s="23">
        <v>5.89</v>
      </c>
      <c r="J9" s="23">
        <v>16.07</v>
      </c>
      <c r="K9" s="25">
        <v>14.94</v>
      </c>
    </row>
    <row r="10" spans="1:11" ht="27.75" customHeight="1">
      <c r="A10" s="20"/>
      <c r="B10" s="20" t="s">
        <v>30</v>
      </c>
      <c r="C10" s="21"/>
      <c r="D10" s="26" t="s">
        <v>31</v>
      </c>
      <c r="E10" s="23" t="s">
        <v>32</v>
      </c>
      <c r="F10" s="23">
        <v>1.2</v>
      </c>
      <c r="G10" s="24">
        <f t="shared" si="0"/>
        <v>1.5</v>
      </c>
      <c r="H10" s="25">
        <v>116.9</v>
      </c>
      <c r="I10" s="23">
        <v>3.95</v>
      </c>
      <c r="J10" s="23">
        <v>0.5</v>
      </c>
      <c r="K10" s="25">
        <v>24.15</v>
      </c>
    </row>
    <row r="11" spans="1:11" ht="25.5">
      <c r="A11" s="20"/>
      <c r="B11" s="20" t="s">
        <v>30</v>
      </c>
      <c r="C11" s="19"/>
      <c r="D11" s="26" t="s">
        <v>33</v>
      </c>
      <c r="E11" s="23" t="s">
        <v>32</v>
      </c>
      <c r="F11" s="23">
        <v>1.5</v>
      </c>
      <c r="G11" s="24">
        <f t="shared" si="0"/>
        <v>1.875</v>
      </c>
      <c r="H11" s="25">
        <v>129</v>
      </c>
      <c r="I11" s="23">
        <v>4.25</v>
      </c>
      <c r="J11" s="23">
        <v>1.65</v>
      </c>
      <c r="K11" s="25">
        <v>21.25</v>
      </c>
    </row>
    <row r="12" spans="1:11" ht="25.5">
      <c r="A12" s="21"/>
      <c r="B12" s="21" t="s">
        <v>34</v>
      </c>
      <c r="C12" s="21" t="s">
        <v>35</v>
      </c>
      <c r="D12" s="28" t="s">
        <v>36</v>
      </c>
      <c r="E12" s="29" t="s">
        <v>37</v>
      </c>
      <c r="F12" s="21">
        <v>9</v>
      </c>
      <c r="G12" s="24">
        <f t="shared" si="0"/>
        <v>11.25</v>
      </c>
      <c r="H12" s="25">
        <v>157.6</v>
      </c>
      <c r="I12" s="21">
        <v>4.1900000000000004</v>
      </c>
      <c r="J12" s="21">
        <v>4.33</v>
      </c>
      <c r="K12" s="21">
        <v>25.45</v>
      </c>
    </row>
    <row r="13" spans="1:11" ht="25.5">
      <c r="A13" s="21"/>
      <c r="B13" s="21"/>
      <c r="C13" s="30"/>
      <c r="D13" s="31" t="s">
        <v>38</v>
      </c>
      <c r="E13" s="31">
        <v>575</v>
      </c>
      <c r="F13" s="31">
        <f>SUM(F8:F12)</f>
        <v>45.97</v>
      </c>
      <c r="G13" s="32">
        <f>SUM(G8:G12)</f>
        <v>57.454999999999998</v>
      </c>
      <c r="H13" s="33">
        <f t="shared" ref="H13:K13" si="1">SUM(H8:H12)</f>
        <v>965</v>
      </c>
      <c r="I13" s="31">
        <f t="shared" si="1"/>
        <v>24.28</v>
      </c>
      <c r="J13" s="31">
        <f t="shared" si="1"/>
        <v>33.4</v>
      </c>
      <c r="K13" s="33">
        <f t="shared" si="1"/>
        <v>138.72</v>
      </c>
    </row>
    <row r="14" spans="1:11" ht="27" customHeight="1">
      <c r="A14" s="20" t="s">
        <v>39</v>
      </c>
      <c r="B14" s="20" t="s">
        <v>40</v>
      </c>
      <c r="C14" s="21" t="s">
        <v>41</v>
      </c>
      <c r="D14" s="26" t="s">
        <v>42</v>
      </c>
      <c r="E14" s="27" t="s">
        <v>43</v>
      </c>
      <c r="F14" s="23">
        <v>8</v>
      </c>
      <c r="G14" s="24">
        <f t="shared" ref="G14:G19" si="2">F14*1.25</f>
        <v>10</v>
      </c>
      <c r="H14" s="25">
        <v>11</v>
      </c>
      <c r="I14" s="23">
        <v>0.55000000000000004</v>
      </c>
      <c r="J14" s="23">
        <v>0.1</v>
      </c>
      <c r="K14" s="25">
        <v>1.9</v>
      </c>
    </row>
    <row r="15" spans="1:11" ht="32.25" customHeight="1">
      <c r="A15" s="20"/>
      <c r="B15" s="20" t="s">
        <v>44</v>
      </c>
      <c r="C15" s="21" t="s">
        <v>45</v>
      </c>
      <c r="D15" s="22" t="s">
        <v>46</v>
      </c>
      <c r="E15" s="23" t="s">
        <v>47</v>
      </c>
      <c r="F15" s="23">
        <v>7</v>
      </c>
      <c r="G15" s="24">
        <f t="shared" si="2"/>
        <v>8.75</v>
      </c>
      <c r="H15" s="25">
        <v>105.82</v>
      </c>
      <c r="I15" s="23">
        <v>2.0499999999999998</v>
      </c>
      <c r="J15" s="23">
        <v>6.48</v>
      </c>
      <c r="K15" s="25">
        <v>8.26</v>
      </c>
    </row>
    <row r="16" spans="1:11" ht="30" customHeight="1">
      <c r="A16" s="20"/>
      <c r="B16" s="20" t="s">
        <v>48</v>
      </c>
      <c r="C16" s="21" t="s">
        <v>49</v>
      </c>
      <c r="D16" s="22" t="s">
        <v>50</v>
      </c>
      <c r="E16" s="23" t="s">
        <v>51</v>
      </c>
      <c r="F16" s="23">
        <v>47.06</v>
      </c>
      <c r="G16" s="24">
        <v>58.82</v>
      </c>
      <c r="H16" s="25">
        <v>644</v>
      </c>
      <c r="I16" s="23">
        <v>32.979999999999997</v>
      </c>
      <c r="J16" s="23">
        <v>33.78</v>
      </c>
      <c r="K16" s="25">
        <v>52.04</v>
      </c>
    </row>
    <row r="17" spans="1:11" ht="38.25">
      <c r="A17" s="20"/>
      <c r="B17" s="20" t="s">
        <v>34</v>
      </c>
      <c r="C17" s="21" t="s">
        <v>52</v>
      </c>
      <c r="D17" s="34" t="s">
        <v>53</v>
      </c>
      <c r="E17" s="23" t="s">
        <v>37</v>
      </c>
      <c r="F17" s="23">
        <v>5</v>
      </c>
      <c r="G17" s="24">
        <f t="shared" si="2"/>
        <v>6.25</v>
      </c>
      <c r="H17" s="25">
        <v>119.2</v>
      </c>
      <c r="I17" s="23">
        <v>0.1</v>
      </c>
      <c r="J17" s="23">
        <v>0.12</v>
      </c>
      <c r="K17" s="25">
        <v>25.1</v>
      </c>
    </row>
    <row r="18" spans="1:11" ht="25.5">
      <c r="A18" s="20"/>
      <c r="B18" s="20" t="s">
        <v>30</v>
      </c>
      <c r="C18" s="19"/>
      <c r="D18" s="26" t="s">
        <v>33</v>
      </c>
      <c r="E18" s="23" t="s">
        <v>32</v>
      </c>
      <c r="F18" s="23">
        <v>1.5</v>
      </c>
      <c r="G18" s="24">
        <f t="shared" si="2"/>
        <v>1.875</v>
      </c>
      <c r="H18" s="25">
        <v>129</v>
      </c>
      <c r="I18" s="23">
        <v>4.25</v>
      </c>
      <c r="J18" s="23">
        <v>1.65</v>
      </c>
      <c r="K18" s="25">
        <v>21.25</v>
      </c>
    </row>
    <row r="19" spans="1:11" ht="24.75" customHeight="1">
      <c r="A19" s="20"/>
      <c r="B19" s="20" t="s">
        <v>30</v>
      </c>
      <c r="C19" s="19"/>
      <c r="D19" s="26" t="s">
        <v>31</v>
      </c>
      <c r="E19" s="23" t="s">
        <v>32</v>
      </c>
      <c r="F19" s="23">
        <v>1.2</v>
      </c>
      <c r="G19" s="24">
        <f t="shared" si="2"/>
        <v>1.5</v>
      </c>
      <c r="H19" s="25">
        <v>116.9</v>
      </c>
      <c r="I19" s="23">
        <v>3.95</v>
      </c>
      <c r="J19" s="23">
        <v>0.5</v>
      </c>
      <c r="K19" s="25">
        <v>24.15</v>
      </c>
    </row>
    <row r="20" spans="1:11" ht="25.5">
      <c r="A20" s="35"/>
      <c r="B20" s="35"/>
      <c r="C20" s="19"/>
      <c r="D20" s="31" t="s">
        <v>54</v>
      </c>
      <c r="E20" s="31">
        <v>940</v>
      </c>
      <c r="F20" s="31">
        <f>SUM(F14:F19)</f>
        <v>69.760000000000005</v>
      </c>
      <c r="G20" s="32">
        <f>SUM(G14:G19)</f>
        <v>87.194999999999993</v>
      </c>
      <c r="H20" s="33">
        <f t="shared" ref="H20:K20" si="3">SUM(H14:H19)</f>
        <v>1125.92</v>
      </c>
      <c r="I20" s="31">
        <f t="shared" si="3"/>
        <v>43.88</v>
      </c>
      <c r="J20" s="31">
        <f t="shared" si="3"/>
        <v>42.629999999999995</v>
      </c>
      <c r="K20" s="33">
        <f t="shared" si="3"/>
        <v>132.70000000000002</v>
      </c>
    </row>
    <row r="21" spans="1:11" ht="38.25">
      <c r="A21" s="21" t="s">
        <v>55</v>
      </c>
      <c r="B21" s="20" t="s">
        <v>56</v>
      </c>
      <c r="C21" s="21" t="s">
        <v>57</v>
      </c>
      <c r="D21" s="28" t="s">
        <v>58</v>
      </c>
      <c r="E21" s="21" t="s">
        <v>59</v>
      </c>
      <c r="F21" s="21">
        <v>10.3</v>
      </c>
      <c r="G21" s="24">
        <v>12.87</v>
      </c>
      <c r="H21" s="25">
        <v>640</v>
      </c>
      <c r="I21" s="23">
        <v>13.2</v>
      </c>
      <c r="J21" s="23">
        <v>28.72</v>
      </c>
      <c r="K21" s="23">
        <v>82.26</v>
      </c>
    </row>
    <row r="22" spans="1:11" ht="33" customHeight="1">
      <c r="A22" s="20"/>
      <c r="B22" s="20" t="s">
        <v>60</v>
      </c>
      <c r="C22" s="36"/>
      <c r="D22" s="26" t="s">
        <v>61</v>
      </c>
      <c r="E22" s="23" t="s">
        <v>37</v>
      </c>
      <c r="F22" s="23">
        <v>16</v>
      </c>
      <c r="G22" s="24">
        <f>F22*1.25</f>
        <v>20</v>
      </c>
      <c r="H22" s="25">
        <v>83.4</v>
      </c>
      <c r="I22" s="23">
        <v>0.1</v>
      </c>
      <c r="J22" s="23">
        <v>0.2</v>
      </c>
      <c r="K22" s="25">
        <v>19.600000000000001</v>
      </c>
    </row>
    <row r="23" spans="1:11" ht="32.25" customHeight="1">
      <c r="A23" s="20"/>
      <c r="B23" s="20" t="s">
        <v>62</v>
      </c>
      <c r="C23" s="19"/>
      <c r="D23" s="37" t="s">
        <v>63</v>
      </c>
      <c r="E23" s="38" t="s">
        <v>64</v>
      </c>
      <c r="F23" s="38">
        <v>22.5</v>
      </c>
      <c r="G23" s="24">
        <f>F23*1.25</f>
        <v>28.125</v>
      </c>
      <c r="H23" s="25">
        <v>44</v>
      </c>
      <c r="I23" s="38">
        <v>1.41</v>
      </c>
      <c r="J23" s="23">
        <v>0.18</v>
      </c>
      <c r="K23" s="25">
        <v>17.63</v>
      </c>
    </row>
    <row r="24" spans="1:11" ht="25.5">
      <c r="A24" s="21"/>
      <c r="B24" s="21"/>
      <c r="C24" s="30"/>
      <c r="D24" s="31" t="s">
        <v>65</v>
      </c>
      <c r="E24" s="31">
        <v>450</v>
      </c>
      <c r="F24" s="31">
        <f>SUM(F21:F23)</f>
        <v>48.8</v>
      </c>
      <c r="G24" s="32">
        <f>SUM(G21:G23)</f>
        <v>60.994999999999997</v>
      </c>
      <c r="H24" s="33">
        <f t="shared" ref="H24:K24" si="4">SUM(H21:H23)</f>
        <v>767.4</v>
      </c>
      <c r="I24" s="31">
        <f t="shared" si="4"/>
        <v>14.709999999999999</v>
      </c>
      <c r="J24" s="31">
        <f t="shared" si="4"/>
        <v>29.099999999999998</v>
      </c>
      <c r="K24" s="33">
        <f t="shared" si="4"/>
        <v>119.49000000000001</v>
      </c>
    </row>
    <row r="25" spans="1:11" ht="25.5">
      <c r="A25" s="21"/>
      <c r="B25" s="21"/>
      <c r="C25" s="30"/>
      <c r="D25" s="31" t="s">
        <v>66</v>
      </c>
      <c r="E25" s="31">
        <v>1965</v>
      </c>
      <c r="F25" s="31">
        <f>F13+F20+F24</f>
        <v>164.53</v>
      </c>
      <c r="G25" s="32">
        <v>205.66</v>
      </c>
      <c r="H25" s="33">
        <f t="shared" ref="H25:K25" si="5">H24+H20+H13</f>
        <v>2858.32</v>
      </c>
      <c r="I25" s="31">
        <f t="shared" si="5"/>
        <v>82.87</v>
      </c>
      <c r="J25" s="31">
        <f t="shared" si="5"/>
        <v>105.13</v>
      </c>
      <c r="K25" s="33">
        <f t="shared" si="5"/>
        <v>390.91</v>
      </c>
    </row>
    <row r="26" spans="1:11">
      <c r="A26" s="39" t="s">
        <v>67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</row>
    <row r="27" spans="1:11">
      <c r="A27" s="40"/>
      <c r="B27" s="40"/>
      <c r="C27" s="5"/>
      <c r="D27" s="5"/>
      <c r="E27" s="5"/>
      <c r="F27" s="5"/>
      <c r="G27" s="5"/>
      <c r="H27" s="5"/>
      <c r="I27" s="5"/>
      <c r="J27" s="5"/>
      <c r="K27" s="5"/>
    </row>
    <row r="28" spans="1:11">
      <c r="A28" s="41"/>
      <c r="B28" s="41"/>
      <c r="C28" s="5" t="s">
        <v>68</v>
      </c>
      <c r="D28" s="5"/>
      <c r="E28" s="5"/>
      <c r="F28" s="5"/>
      <c r="G28" s="5"/>
      <c r="H28" s="5"/>
      <c r="I28" s="5"/>
      <c r="J28" s="5"/>
      <c r="K28" s="5"/>
    </row>
    <row r="29" spans="1:11">
      <c r="A29" s="41"/>
      <c r="B29" s="41"/>
      <c r="C29" s="5"/>
      <c r="D29" s="5"/>
      <c r="E29" s="5"/>
      <c r="F29" s="5"/>
      <c r="G29" s="5"/>
      <c r="H29" s="5"/>
      <c r="I29" s="5"/>
      <c r="J29" s="5"/>
      <c r="K29" s="5"/>
    </row>
    <row r="30" spans="1:11">
      <c r="A30" s="41"/>
      <c r="B30" s="41"/>
      <c r="C30" s="5" t="s">
        <v>69</v>
      </c>
      <c r="D30" s="5"/>
      <c r="E30" s="5"/>
      <c r="F30" s="5"/>
      <c r="G30" s="5"/>
      <c r="H30" s="5"/>
      <c r="I30" s="5"/>
      <c r="J30" s="5"/>
      <c r="K30" s="5"/>
    </row>
    <row r="31" spans="1:11">
      <c r="A31" s="41"/>
      <c r="B31" s="41"/>
      <c r="C31" s="5"/>
      <c r="D31" s="5"/>
      <c r="E31" s="5"/>
      <c r="F31" s="5"/>
      <c r="G31" s="5"/>
      <c r="H31" s="5"/>
      <c r="I31" s="5"/>
      <c r="J31" s="5"/>
      <c r="K31" s="5"/>
    </row>
    <row r="32" spans="1:11">
      <c r="A32" s="5"/>
      <c r="B32" s="5"/>
      <c r="C32" s="5" t="s">
        <v>70</v>
      </c>
      <c r="D32" s="41"/>
      <c r="E32" s="5"/>
      <c r="F32" s="5"/>
      <c r="G32" s="5"/>
      <c r="H32" s="5"/>
      <c r="I32" s="5"/>
      <c r="J32" s="5"/>
      <c r="K32" s="5"/>
    </row>
    <row r="33" spans="1:11">
      <c r="A33" s="41"/>
      <c r="B33" s="41"/>
      <c r="C33" s="5"/>
      <c r="D33" s="5"/>
      <c r="E33" s="5"/>
      <c r="F33" s="5"/>
      <c r="G33" s="5"/>
      <c r="H33" s="5"/>
      <c r="I33" s="5"/>
      <c r="J33" s="5"/>
      <c r="K33" s="5"/>
    </row>
    <row r="34" spans="1:11">
      <c r="A34" s="5"/>
      <c r="B34" s="5"/>
      <c r="C34" s="5" t="s">
        <v>71</v>
      </c>
      <c r="D34" s="5"/>
      <c r="E34" s="5"/>
      <c r="F34" s="5"/>
      <c r="G34" s="5"/>
      <c r="H34" s="5"/>
      <c r="I34" s="5"/>
      <c r="J34" s="5"/>
      <c r="K34" s="5"/>
    </row>
  </sheetData>
  <mergeCells count="16">
    <mergeCell ref="G6:G7"/>
    <mergeCell ref="H6:H7"/>
    <mergeCell ref="I6:K6"/>
    <mergeCell ref="A26:K26"/>
    <mergeCell ref="A6:A7"/>
    <mergeCell ref="B6:B7"/>
    <mergeCell ref="C6:C7"/>
    <mergeCell ref="D6:D7"/>
    <mergeCell ref="E6:E7"/>
    <mergeCell ref="F6:F7"/>
    <mergeCell ref="B1:C1"/>
    <mergeCell ref="H1:I1"/>
    <mergeCell ref="B2:C2"/>
    <mergeCell ref="H2:J2"/>
    <mergeCell ref="H3:K3"/>
    <mergeCell ref="B4:D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2010-01-01T13:16:33Z</dcterms:modified>
</cp:coreProperties>
</file>