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7" i="1"/>
  <c r="H27"/>
  <c r="K26"/>
  <c r="J26"/>
  <c r="J27" s="1"/>
  <c r="I26"/>
  <c r="I27" s="1"/>
  <c r="H26"/>
  <c r="F26"/>
  <c r="G25"/>
  <c r="G24"/>
  <c r="G23"/>
  <c r="G26" s="1"/>
  <c r="F22"/>
  <c r="G21"/>
  <c r="G20"/>
  <c r="G18"/>
  <c r="G22" s="1"/>
  <c r="G27" s="1"/>
  <c r="G16"/>
  <c r="G15"/>
  <c r="G14"/>
  <c r="F13"/>
  <c r="F27" s="1"/>
  <c r="G12"/>
  <c r="G11"/>
  <c r="G10"/>
  <c r="G9"/>
</calcChain>
</file>

<file path=xl/sharedStrings.xml><?xml version="1.0" encoding="utf-8"?>
<sst xmlns="http://schemas.openxmlformats.org/spreadsheetml/2006/main" count="85" uniqueCount="75">
  <si>
    <t>Согласовано</t>
  </si>
  <si>
    <t>Утверждаю</t>
  </si>
  <si>
    <t>Директор школы</t>
  </si>
  <si>
    <t>___________ ИП Карпачев В.Б.</t>
  </si>
  <si>
    <t xml:space="preserve">                                 ____________</t>
  </si>
  <si>
    <t>Школа</t>
  </si>
  <si>
    <t>Отд./корп</t>
  </si>
  <si>
    <t>День</t>
  </si>
  <si>
    <t>16.07.2025</t>
  </si>
  <si>
    <t>Прием 
пищи</t>
  </si>
  <si>
    <t>Раздел</t>
  </si>
  <si>
    <t>№ рецептуры</t>
  </si>
  <si>
    <t>Наименование блюда</t>
  </si>
  <si>
    <t>Вес блюда</t>
  </si>
  <si>
    <t>Цена без наценки</t>
  </si>
  <si>
    <t>Цена с наценкой</t>
  </si>
  <si>
    <t>Энергети-ческая ценность, ккал</t>
  </si>
  <si>
    <t>Пищевые вещества</t>
  </si>
  <si>
    <t>Белки, г</t>
  </si>
  <si>
    <t>Жиры, г</t>
  </si>
  <si>
    <t>Углеводы, г</t>
  </si>
  <si>
    <t>Завтрак</t>
  </si>
  <si>
    <t>№ 211 сб.2015 г.</t>
  </si>
  <si>
    <t>Омлет с сыром</t>
  </si>
  <si>
    <t>1/170/20</t>
  </si>
  <si>
    <t>№ 73 сб.2015 г.</t>
  </si>
  <si>
    <t>Икра кабачковая из свежих овощей</t>
  </si>
  <si>
    <t>1/100</t>
  </si>
  <si>
    <t>№ 349  сб.2015г.</t>
  </si>
  <si>
    <t>Компот из смеси сухофруктов</t>
  </si>
  <si>
    <t>1/200</t>
  </si>
  <si>
    <t>Хлеб</t>
  </si>
  <si>
    <t xml:space="preserve">Хлеб пшеничный 
</t>
  </si>
  <si>
    <t>1/50</t>
  </si>
  <si>
    <t>Хлеб ржаной</t>
  </si>
  <si>
    <t>ИТОГО завтрак:</t>
  </si>
  <si>
    <t>Обед</t>
  </si>
  <si>
    <t>Овощи натуральные</t>
  </si>
  <si>
    <t>№ 71 сб.2015 г.</t>
  </si>
  <si>
    <t xml:space="preserve">Овощи натуральные свежие (огурцы)
</t>
  </si>
  <si>
    <t>1/80</t>
  </si>
  <si>
    <t>1 блюдо</t>
  </si>
  <si>
    <t>№ 113 сб.2015г</t>
  </si>
  <si>
    <t>Суп-лапша домашняя</t>
  </si>
  <si>
    <t>1/250</t>
  </si>
  <si>
    <t>2 блюдо</t>
  </si>
  <si>
    <t>№ 290 сб.2015г.</t>
  </si>
  <si>
    <t>Птица, тушенная</t>
  </si>
  <si>
    <t>1/100/75</t>
  </si>
  <si>
    <t>№ 330 сб.2015г.</t>
  </si>
  <si>
    <t>в соусе сметанном</t>
  </si>
  <si>
    <t>3 блюдо</t>
  </si>
  <si>
    <t>№ 302 сб.2015г.</t>
  </si>
  <si>
    <t>Каша гречневая рассыпчатая с маслом сливочным "Крестьянским" 72,5%</t>
  </si>
  <si>
    <t>1/194/7</t>
  </si>
  <si>
    <t>№ 344 сб.2015 г.</t>
  </si>
  <si>
    <t>Компот из свежих плодов</t>
  </si>
  <si>
    <t>ИТОГО обед:</t>
  </si>
  <si>
    <t>Полдник</t>
  </si>
  <si>
    <t>Десерт</t>
  </si>
  <si>
    <t>Кондитерское изделие (зефир)</t>
  </si>
  <si>
    <t>1/75</t>
  </si>
  <si>
    <t>Фрукты</t>
  </si>
  <si>
    <t>№ 338  сб.2015г.</t>
  </si>
  <si>
    <t>Фрукты свежие (яблоко)  калиброванные</t>
  </si>
  <si>
    <t>1/150</t>
  </si>
  <si>
    <t>Напитки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</si>
  <si>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</si>
  <si>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</si>
  <si>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среда:</t>
  </si>
  <si>
    <t>2015 год Сборник рецептур на продукцию для обучающихся во всех образовательных учреждениях под редакцией Тутельян В.А.и Могильный  М.П.</t>
  </si>
  <si>
    <t>Экономист по ценам _______  Миргородская Л.А.</t>
  </si>
  <si>
    <t>Зав.производством _______ ______________</t>
  </si>
  <si>
    <t>Начальник лагеря _________ ______________</t>
  </si>
  <si>
    <t>Медицинский работник _______ _______________</t>
  </si>
</sst>
</file>

<file path=xl/styles.xml><?xml version="1.0" encoding="utf-8"?>
<styleSheet xmlns="http://schemas.openxmlformats.org/spreadsheetml/2006/main">
  <numFmts count="1">
    <numFmt numFmtId="164" formatCode="0.00_ "/>
  </numFmts>
  <fonts count="10">
    <font>
      <sz val="11"/>
      <color theme="1"/>
      <name val="Calibri"/>
      <family val="2"/>
      <charset val="204"/>
      <scheme val="minor"/>
    </font>
    <font>
      <sz val="10"/>
      <name val="Times New Roman"/>
      <charset val="204"/>
    </font>
    <font>
      <sz val="11"/>
      <name val="Calibri"/>
      <charset val="134"/>
      <scheme val="minor"/>
    </font>
    <font>
      <sz val="10"/>
      <name val="Times New Roman"/>
      <charset val="134"/>
    </font>
    <font>
      <sz val="11"/>
      <color indexed="8"/>
      <name val="Calibri"/>
      <charset val="204"/>
    </font>
    <font>
      <b/>
      <sz val="12"/>
      <color indexed="8"/>
      <name val="Arial"/>
      <charset val="204"/>
    </font>
    <font>
      <sz val="10"/>
      <name val="Times New Roman"/>
    </font>
    <font>
      <sz val="10"/>
      <color indexed="8"/>
      <name val="Arial"/>
      <charset val="204"/>
    </font>
    <font>
      <b/>
      <sz val="10"/>
      <name val="Times New Roman"/>
      <charset val="204"/>
    </font>
    <font>
      <b/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5" fillId="3" borderId="0">
      <alignment horizontal="center" vertical="top"/>
    </xf>
    <xf numFmtId="0" fontId="7" fillId="3" borderId="0">
      <alignment horizontal="left" vertical="top"/>
    </xf>
    <xf numFmtId="0" fontId="7" fillId="3" borderId="0">
      <alignment horizontal="left" vertical="top"/>
    </xf>
    <xf numFmtId="0" fontId="7" fillId="3" borderId="0">
      <alignment horizontal="left" vertical="top"/>
    </xf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2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3" borderId="4" xfId="3" applyFont="1" applyBorder="1" applyAlignment="1">
      <alignment horizontal="center" vertical="center" wrapText="1"/>
    </xf>
    <xf numFmtId="164" fontId="1" fillId="3" borderId="4" xfId="3" applyNumberFormat="1" applyFont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3" borderId="4" xfId="4" applyFont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8" fillId="3" borderId="4" xfId="5" applyFont="1" applyBorder="1" applyAlignment="1">
      <alignment horizontal="center" vertical="center" wrapText="1"/>
    </xf>
    <xf numFmtId="164" fontId="8" fillId="3" borderId="4" xfId="5" applyNumberFormat="1" applyFont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64" fontId="9" fillId="4" borderId="10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8" fillId="3" borderId="4" xfId="3" applyNumberFormat="1" applyFont="1" applyBorder="1" applyAlignment="1">
      <alignment horizontal="center" vertical="center" wrapText="1"/>
    </xf>
    <xf numFmtId="164" fontId="8" fillId="3" borderId="4" xfId="3" applyNumberFormat="1" applyFont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1" fillId="3" borderId="1" xfId="3" applyFont="1" applyBorder="1" applyAlignment="1">
      <alignment horizontal="center" vertical="center" wrapText="1"/>
    </xf>
    <xf numFmtId="2" fontId="8" fillId="3" borderId="4" xfId="5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</cellXfs>
  <cellStyles count="6">
    <cellStyle name="S0" xfId="4"/>
    <cellStyle name="S1" xfId="3"/>
    <cellStyle name="S2" xfId="2"/>
    <cellStyle name="S3" xfId="5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topLeftCell="A16" workbookViewId="0">
      <selection activeCell="E6" sqref="E6:E7"/>
    </sheetView>
  </sheetViews>
  <sheetFormatPr defaultRowHeight="15"/>
  <cols>
    <col min="4" max="4" width="50.85546875" customWidth="1"/>
  </cols>
  <sheetData>
    <row r="1" spans="1:11">
      <c r="A1" s="1"/>
      <c r="B1" s="2" t="s">
        <v>0</v>
      </c>
      <c r="C1" s="3"/>
      <c r="D1" s="4"/>
      <c r="E1" s="1"/>
      <c r="F1" s="1"/>
      <c r="G1" s="1"/>
      <c r="H1" s="2" t="s">
        <v>1</v>
      </c>
      <c r="I1" s="3"/>
      <c r="J1" s="5"/>
      <c r="K1" s="1"/>
    </row>
    <row r="2" spans="1:11">
      <c r="A2" s="1"/>
      <c r="B2" s="2" t="s">
        <v>2</v>
      </c>
      <c r="C2" s="3"/>
      <c r="D2" s="4"/>
      <c r="E2" s="1"/>
      <c r="F2" s="1"/>
      <c r="G2" s="1"/>
      <c r="H2" s="2" t="s">
        <v>3</v>
      </c>
      <c r="I2" s="3"/>
      <c r="J2" s="3"/>
      <c r="K2" s="1"/>
    </row>
    <row r="3" spans="1:11">
      <c r="A3" s="6"/>
      <c r="B3" s="6"/>
      <c r="C3" s="6"/>
      <c r="D3" s="6"/>
      <c r="E3" s="6"/>
      <c r="F3" s="6"/>
      <c r="G3" s="6"/>
      <c r="H3" s="7" t="s">
        <v>4</v>
      </c>
      <c r="I3" s="7"/>
      <c r="J3" s="7"/>
      <c r="K3" s="7"/>
    </row>
    <row r="4" spans="1:11">
      <c r="A4" s="6" t="s">
        <v>5</v>
      </c>
      <c r="B4" s="8"/>
      <c r="C4" s="9"/>
      <c r="D4" s="10"/>
      <c r="E4" s="6" t="s">
        <v>6</v>
      </c>
      <c r="F4" s="6"/>
      <c r="G4" s="11"/>
      <c r="H4" s="6"/>
      <c r="I4" s="6"/>
      <c r="J4" s="6" t="s">
        <v>7</v>
      </c>
      <c r="K4" s="11" t="s">
        <v>8</v>
      </c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5"/>
    </row>
    <row r="6" spans="1:11">
      <c r="A6" s="12" t="s">
        <v>9</v>
      </c>
      <c r="B6" s="13" t="s">
        <v>10</v>
      </c>
      <c r="C6" s="14" t="s">
        <v>11</v>
      </c>
      <c r="D6" s="15" t="s">
        <v>12</v>
      </c>
      <c r="E6" s="15" t="s">
        <v>13</v>
      </c>
      <c r="F6" s="16" t="s">
        <v>14</v>
      </c>
      <c r="G6" s="16" t="s">
        <v>15</v>
      </c>
      <c r="H6" s="17" t="s">
        <v>16</v>
      </c>
      <c r="I6" s="15" t="s">
        <v>17</v>
      </c>
      <c r="J6" s="15"/>
      <c r="K6" s="15"/>
    </row>
    <row r="7" spans="1:11" ht="25.5">
      <c r="A7" s="12"/>
      <c r="B7" s="13"/>
      <c r="C7" s="14"/>
      <c r="D7" s="15"/>
      <c r="E7" s="15"/>
      <c r="F7" s="18"/>
      <c r="G7" s="18"/>
      <c r="H7" s="17"/>
      <c r="I7" s="19" t="s">
        <v>18</v>
      </c>
      <c r="J7" s="19" t="s">
        <v>19</v>
      </c>
      <c r="K7" s="19" t="s">
        <v>20</v>
      </c>
    </row>
    <row r="8" spans="1:11" ht="25.5">
      <c r="A8" s="20" t="s">
        <v>21</v>
      </c>
      <c r="B8" s="20"/>
      <c r="C8" s="21" t="s">
        <v>22</v>
      </c>
      <c r="D8" s="22" t="s">
        <v>23</v>
      </c>
      <c r="E8" s="23" t="s">
        <v>24</v>
      </c>
      <c r="F8" s="24">
        <v>32.47</v>
      </c>
      <c r="G8" s="25">
        <v>40.58</v>
      </c>
      <c r="H8" s="26">
        <v>440.14</v>
      </c>
      <c r="I8" s="21">
        <v>22.7</v>
      </c>
      <c r="J8" s="27">
        <v>29.4</v>
      </c>
      <c r="K8" s="28">
        <v>3.23</v>
      </c>
    </row>
    <row r="9" spans="1:11" ht="21.75" customHeight="1">
      <c r="A9" s="20"/>
      <c r="B9" s="20"/>
      <c r="C9" s="29" t="s">
        <v>25</v>
      </c>
      <c r="D9" s="30" t="s">
        <v>26</v>
      </c>
      <c r="E9" s="31" t="s">
        <v>27</v>
      </c>
      <c r="F9" s="24">
        <v>7.53</v>
      </c>
      <c r="G9" s="25">
        <f t="shared" ref="G9:G12" si="0">F9*1.25</f>
        <v>9.4124999999999996</v>
      </c>
      <c r="H9" s="32">
        <v>133.80000000000001</v>
      </c>
      <c r="I9" s="29">
        <v>2.73</v>
      </c>
      <c r="J9" s="33">
        <v>7.19</v>
      </c>
      <c r="K9" s="34">
        <v>14.5</v>
      </c>
    </row>
    <row r="10" spans="1:11" ht="27.75" customHeight="1">
      <c r="A10" s="20"/>
      <c r="B10" s="35"/>
      <c r="C10" s="29" t="s">
        <v>28</v>
      </c>
      <c r="D10" s="30" t="s">
        <v>29</v>
      </c>
      <c r="E10" s="33" t="s">
        <v>30</v>
      </c>
      <c r="F10" s="24">
        <v>3.58</v>
      </c>
      <c r="G10" s="25">
        <f t="shared" si="0"/>
        <v>4.4749999999999996</v>
      </c>
      <c r="H10" s="32">
        <v>132.80000000000001</v>
      </c>
      <c r="I10" s="29">
        <v>0.66</v>
      </c>
      <c r="J10" s="33">
        <v>0.09</v>
      </c>
      <c r="K10" s="34">
        <v>32.01</v>
      </c>
    </row>
    <row r="11" spans="1:11" ht="21" customHeight="1">
      <c r="A11" s="20"/>
      <c r="B11" s="20" t="s">
        <v>31</v>
      </c>
      <c r="C11" s="19"/>
      <c r="D11" s="30" t="s">
        <v>32</v>
      </c>
      <c r="E11" s="31" t="s">
        <v>33</v>
      </c>
      <c r="F11" s="24">
        <v>1.2</v>
      </c>
      <c r="G11" s="25">
        <f t="shared" si="0"/>
        <v>1.5</v>
      </c>
      <c r="H11" s="32">
        <v>116.9</v>
      </c>
      <c r="I11" s="29">
        <v>3.95</v>
      </c>
      <c r="J11" s="33">
        <v>0.5</v>
      </c>
      <c r="K11" s="34">
        <v>24.15</v>
      </c>
    </row>
    <row r="12" spans="1:11" ht="25.5">
      <c r="A12" s="36"/>
      <c r="B12" s="20" t="s">
        <v>31</v>
      </c>
      <c r="C12" s="36"/>
      <c r="D12" s="30" t="s">
        <v>34</v>
      </c>
      <c r="E12" s="31" t="s">
        <v>33</v>
      </c>
      <c r="F12" s="36">
        <v>1.5</v>
      </c>
      <c r="G12" s="25">
        <f t="shared" si="0"/>
        <v>1.875</v>
      </c>
      <c r="H12" s="32">
        <v>129</v>
      </c>
      <c r="I12" s="29">
        <v>4.25</v>
      </c>
      <c r="J12" s="33">
        <v>1.65</v>
      </c>
      <c r="K12" s="34">
        <v>21.25</v>
      </c>
    </row>
    <row r="13" spans="1:11" ht="25.5">
      <c r="A13" s="36"/>
      <c r="B13" s="36"/>
      <c r="C13" s="37"/>
      <c r="D13" s="38" t="s">
        <v>35</v>
      </c>
      <c r="E13" s="38">
        <v>590</v>
      </c>
      <c r="F13" s="38">
        <f>SUM(F8:F12)</f>
        <v>46.28</v>
      </c>
      <c r="G13" s="39">
        <v>57.85</v>
      </c>
      <c r="H13" s="40">
        <v>823.64</v>
      </c>
      <c r="I13" s="41">
        <v>30.04</v>
      </c>
      <c r="J13" s="42">
        <v>37.18</v>
      </c>
      <c r="K13" s="43">
        <v>73.89</v>
      </c>
    </row>
    <row r="14" spans="1:11" ht="34.5" customHeight="1">
      <c r="A14" s="20" t="s">
        <v>36</v>
      </c>
      <c r="B14" s="20" t="s">
        <v>37</v>
      </c>
      <c r="C14" s="21" t="s">
        <v>38</v>
      </c>
      <c r="D14" s="44" t="s">
        <v>39</v>
      </c>
      <c r="E14" s="45" t="s">
        <v>40</v>
      </c>
      <c r="F14" s="24">
        <v>6.4</v>
      </c>
      <c r="G14" s="25">
        <f t="shared" ref="G14:G16" si="1">F14*1.25</f>
        <v>8</v>
      </c>
      <c r="H14" s="26">
        <v>5</v>
      </c>
      <c r="I14" s="26">
        <v>0.4</v>
      </c>
      <c r="J14" s="28">
        <v>0.05</v>
      </c>
      <c r="K14" s="28">
        <v>0.85</v>
      </c>
    </row>
    <row r="15" spans="1:11" ht="18" customHeight="1">
      <c r="A15" s="20"/>
      <c r="B15" s="20" t="s">
        <v>41</v>
      </c>
      <c r="C15" s="29" t="s">
        <v>42</v>
      </c>
      <c r="D15" s="46" t="s">
        <v>43</v>
      </c>
      <c r="E15" s="33" t="s">
        <v>44</v>
      </c>
      <c r="F15" s="24">
        <v>3.72</v>
      </c>
      <c r="G15" s="25">
        <f t="shared" si="1"/>
        <v>4.6500000000000004</v>
      </c>
      <c r="H15" s="32">
        <v>963.5</v>
      </c>
      <c r="I15" s="32">
        <v>32.99</v>
      </c>
      <c r="J15" s="34">
        <v>15.26</v>
      </c>
      <c r="K15" s="34">
        <v>148.09</v>
      </c>
    </row>
    <row r="16" spans="1:11" ht="25.5">
      <c r="A16" s="20"/>
      <c r="B16" s="20" t="s">
        <v>45</v>
      </c>
      <c r="C16" s="29" t="s">
        <v>46</v>
      </c>
      <c r="D16" s="47" t="s">
        <v>47</v>
      </c>
      <c r="E16" s="48" t="s">
        <v>48</v>
      </c>
      <c r="F16" s="24">
        <v>42.61</v>
      </c>
      <c r="G16" s="25">
        <f t="shared" si="1"/>
        <v>53.262500000000003</v>
      </c>
      <c r="H16" s="32">
        <v>164</v>
      </c>
      <c r="I16" s="32">
        <v>12.12</v>
      </c>
      <c r="J16" s="34">
        <v>11.52</v>
      </c>
      <c r="K16" s="34">
        <v>2.93</v>
      </c>
    </row>
    <row r="17" spans="1:11" ht="10.5" customHeight="1">
      <c r="A17" s="20"/>
      <c r="B17" s="35"/>
      <c r="C17" s="29" t="s">
        <v>49</v>
      </c>
      <c r="D17" s="49" t="s">
        <v>50</v>
      </c>
      <c r="E17" s="48"/>
      <c r="F17" s="24"/>
      <c r="G17" s="25"/>
      <c r="H17" s="32">
        <v>55.6</v>
      </c>
      <c r="I17" s="32">
        <v>1.05</v>
      </c>
      <c r="J17" s="34">
        <v>3.75</v>
      </c>
      <c r="K17" s="34">
        <v>4.4000000000000004</v>
      </c>
    </row>
    <row r="18" spans="1:11" ht="32.25" customHeight="1">
      <c r="A18" s="20"/>
      <c r="B18" s="20" t="s">
        <v>51</v>
      </c>
      <c r="C18" s="29" t="s">
        <v>52</v>
      </c>
      <c r="D18" s="50" t="s">
        <v>53</v>
      </c>
      <c r="E18" s="33" t="s">
        <v>54</v>
      </c>
      <c r="F18" s="24">
        <v>7.03</v>
      </c>
      <c r="G18" s="25">
        <f t="shared" ref="G18:G21" si="2">F18*1.25</f>
        <v>8.7874999999999996</v>
      </c>
      <c r="H18" s="32">
        <v>325</v>
      </c>
      <c r="I18" s="32">
        <v>11.46</v>
      </c>
      <c r="J18" s="34">
        <v>8.1199999999999992</v>
      </c>
      <c r="K18" s="34">
        <v>51.52</v>
      </c>
    </row>
    <row r="19" spans="1:11" ht="38.25">
      <c r="A19" s="20"/>
      <c r="B19" s="51"/>
      <c r="C19" s="29" t="s">
        <v>55</v>
      </c>
      <c r="D19" s="50" t="s">
        <v>56</v>
      </c>
      <c r="E19" s="33" t="s">
        <v>30</v>
      </c>
      <c r="F19" s="24">
        <v>6.99</v>
      </c>
      <c r="G19" s="25">
        <v>8.73</v>
      </c>
      <c r="H19" s="32">
        <v>114.6</v>
      </c>
      <c r="I19" s="32">
        <v>0.16</v>
      </c>
      <c r="J19" s="34">
        <v>0.16</v>
      </c>
      <c r="K19" s="34">
        <v>27.88</v>
      </c>
    </row>
    <row r="20" spans="1:11" ht="25.5">
      <c r="A20" s="20"/>
      <c r="B20" s="20" t="s">
        <v>31</v>
      </c>
      <c r="C20" s="19"/>
      <c r="D20" s="30" t="s">
        <v>34</v>
      </c>
      <c r="E20" s="31" t="s">
        <v>33</v>
      </c>
      <c r="F20" s="24">
        <v>1.5</v>
      </c>
      <c r="G20" s="25">
        <f t="shared" si="2"/>
        <v>1.875</v>
      </c>
      <c r="H20" s="32">
        <v>129</v>
      </c>
      <c r="I20" s="32">
        <v>4.25</v>
      </c>
      <c r="J20" s="34">
        <v>1.65</v>
      </c>
      <c r="K20" s="34">
        <v>21.25</v>
      </c>
    </row>
    <row r="21" spans="1:11" ht="29.25" customHeight="1">
      <c r="A21" s="20"/>
      <c r="B21" s="20" t="s">
        <v>31</v>
      </c>
      <c r="C21" s="19"/>
      <c r="D21" s="30" t="s">
        <v>32</v>
      </c>
      <c r="E21" s="31" t="s">
        <v>33</v>
      </c>
      <c r="F21" s="24">
        <v>1.2</v>
      </c>
      <c r="G21" s="25">
        <f t="shared" si="2"/>
        <v>1.5</v>
      </c>
      <c r="H21" s="32">
        <v>116.9</v>
      </c>
      <c r="I21" s="32">
        <v>3.95</v>
      </c>
      <c r="J21" s="34">
        <v>0.5</v>
      </c>
      <c r="K21" s="34">
        <v>24.15</v>
      </c>
    </row>
    <row r="22" spans="1:11" ht="25.5">
      <c r="A22" s="20"/>
      <c r="B22" s="20"/>
      <c r="C22" s="19"/>
      <c r="D22" s="41" t="s">
        <v>57</v>
      </c>
      <c r="E22" s="42">
        <v>1006</v>
      </c>
      <c r="F22" s="52">
        <f>SUM(F14:F21)</f>
        <v>69.45</v>
      </c>
      <c r="G22" s="53">
        <f>SUM(G14:G21)</f>
        <v>86.805000000000007</v>
      </c>
      <c r="H22" s="40">
        <v>1873.6</v>
      </c>
      <c r="I22" s="40">
        <v>66.38</v>
      </c>
      <c r="J22" s="43">
        <v>41.01</v>
      </c>
      <c r="K22" s="43">
        <v>281.07</v>
      </c>
    </row>
    <row r="23" spans="1:11" ht="23.25" customHeight="1">
      <c r="A23" s="36" t="s">
        <v>58</v>
      </c>
      <c r="B23" s="54" t="s">
        <v>59</v>
      </c>
      <c r="C23" s="21"/>
      <c r="D23" s="44" t="s">
        <v>60</v>
      </c>
      <c r="E23" s="45" t="s">
        <v>61</v>
      </c>
      <c r="F23" s="36">
        <v>14.8</v>
      </c>
      <c r="G23" s="25">
        <f t="shared" ref="G23:G25" si="3">F23*1.25</f>
        <v>18.5</v>
      </c>
      <c r="H23" s="26">
        <v>244.5</v>
      </c>
      <c r="I23" s="26">
        <v>0.6</v>
      </c>
      <c r="J23" s="28">
        <v>0.1</v>
      </c>
      <c r="K23" s="28">
        <v>59.85</v>
      </c>
    </row>
    <row r="24" spans="1:11" ht="26.25" customHeight="1">
      <c r="A24" s="20"/>
      <c r="B24" s="20" t="s">
        <v>62</v>
      </c>
      <c r="C24" s="55" t="s">
        <v>63</v>
      </c>
      <c r="D24" s="56" t="s">
        <v>64</v>
      </c>
      <c r="E24" s="57" t="s">
        <v>65</v>
      </c>
      <c r="F24" s="24">
        <v>18</v>
      </c>
      <c r="G24" s="25">
        <f t="shared" si="3"/>
        <v>22.5</v>
      </c>
      <c r="H24" s="58">
        <v>60.45</v>
      </c>
      <c r="I24" s="58">
        <v>0.6</v>
      </c>
      <c r="J24" s="59">
        <v>0.6</v>
      </c>
      <c r="K24" s="59">
        <v>13.35</v>
      </c>
    </row>
    <row r="25" spans="1:11" ht="25.5" customHeight="1">
      <c r="A25" s="20"/>
      <c r="B25" s="20" t="s">
        <v>66</v>
      </c>
      <c r="C25" s="29"/>
      <c r="D25" s="30" t="s">
        <v>67</v>
      </c>
      <c r="E25" s="33" t="s">
        <v>30</v>
      </c>
      <c r="F25" s="60">
        <v>16</v>
      </c>
      <c r="G25" s="25">
        <f t="shared" si="3"/>
        <v>20</v>
      </c>
      <c r="H25" s="32">
        <v>83.4</v>
      </c>
      <c r="I25" s="32">
        <v>0.1</v>
      </c>
      <c r="J25" s="34">
        <v>0.2</v>
      </c>
      <c r="K25" s="34">
        <v>19.600000000000001</v>
      </c>
    </row>
    <row r="26" spans="1:11" ht="25.5">
      <c r="A26" s="36"/>
      <c r="B26" s="35"/>
      <c r="C26" s="37"/>
      <c r="D26" s="38" t="s">
        <v>68</v>
      </c>
      <c r="E26" s="38">
        <v>425</v>
      </c>
      <c r="F26" s="38">
        <f>SUM(F23:F25)</f>
        <v>48.8</v>
      </c>
      <c r="G26" s="39">
        <f>SUM(G23:G25)</f>
        <v>61</v>
      </c>
      <c r="H26" s="61">
        <f t="shared" ref="H26:K26" si="4">SUM(H23:H25)</f>
        <v>388.35</v>
      </c>
      <c r="I26" s="38">
        <f t="shared" si="4"/>
        <v>1.3</v>
      </c>
      <c r="J26" s="38">
        <f t="shared" si="4"/>
        <v>0.89999999999999991</v>
      </c>
      <c r="K26" s="61">
        <f t="shared" si="4"/>
        <v>92.800000000000011</v>
      </c>
    </row>
    <row r="27" spans="1:11" ht="25.5">
      <c r="A27" s="36"/>
      <c r="B27" s="36"/>
      <c r="C27" s="37"/>
      <c r="D27" s="38" t="s">
        <v>69</v>
      </c>
      <c r="E27" s="38">
        <v>2021</v>
      </c>
      <c r="F27" s="61">
        <f>F13+F22+F26</f>
        <v>164.53</v>
      </c>
      <c r="G27" s="61">
        <f>G13+G22+G26</f>
        <v>205.655</v>
      </c>
      <c r="H27" s="61">
        <f t="shared" ref="H27:K27" si="5">H13+H22+H26</f>
        <v>3085.5899999999997</v>
      </c>
      <c r="I27" s="61">
        <f t="shared" si="5"/>
        <v>97.719999999999985</v>
      </c>
      <c r="J27" s="61">
        <f t="shared" si="5"/>
        <v>79.09</v>
      </c>
      <c r="K27" s="61">
        <f t="shared" si="5"/>
        <v>447.76</v>
      </c>
    </row>
    <row r="28" spans="1:11">
      <c r="A28" s="62" t="s">
        <v>70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>
      <c r="A29" s="63"/>
      <c r="B29" s="63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64"/>
      <c r="B30" s="64"/>
      <c r="C30" s="5" t="s">
        <v>71</v>
      </c>
      <c r="D30" s="5"/>
      <c r="E30" s="5"/>
      <c r="F30" s="5"/>
      <c r="G30" s="5"/>
      <c r="H30" s="5"/>
      <c r="I30" s="5"/>
      <c r="J30" s="5"/>
      <c r="K30" s="5"/>
    </row>
    <row r="31" spans="1:11">
      <c r="A31" s="64"/>
      <c r="B31" s="64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64"/>
      <c r="B32" s="64"/>
      <c r="C32" s="5" t="s">
        <v>72</v>
      </c>
      <c r="D32" s="5"/>
      <c r="E32" s="5"/>
      <c r="F32" s="5"/>
      <c r="G32" s="5"/>
      <c r="H32" s="5"/>
      <c r="I32" s="5"/>
      <c r="J32" s="5"/>
      <c r="K32" s="5"/>
    </row>
    <row r="33" spans="1:11">
      <c r="A33" s="64"/>
      <c r="B33" s="64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5"/>
      <c r="B34" s="5"/>
      <c r="C34" s="5" t="s">
        <v>73</v>
      </c>
      <c r="D34" s="64"/>
      <c r="E34" s="5"/>
      <c r="F34" s="5"/>
      <c r="G34" s="5"/>
      <c r="H34" s="5"/>
      <c r="I34" s="5"/>
      <c r="J34" s="5"/>
      <c r="K34" s="5"/>
    </row>
    <row r="35" spans="1:11">
      <c r="A35" s="64"/>
      <c r="B35" s="64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5"/>
      <c r="B36" s="5"/>
      <c r="C36" s="5" t="s">
        <v>74</v>
      </c>
      <c r="D36" s="5"/>
      <c r="E36" s="5"/>
      <c r="F36" s="5"/>
      <c r="G36" s="5"/>
      <c r="H36" s="5"/>
      <c r="I36" s="5"/>
      <c r="J36" s="5"/>
      <c r="K36" s="5"/>
    </row>
  </sheetData>
  <mergeCells count="17">
    <mergeCell ref="G6:G7"/>
    <mergeCell ref="H6:H7"/>
    <mergeCell ref="I6:K6"/>
    <mergeCell ref="E16:E17"/>
    <mergeCell ref="A28:K28"/>
    <mergeCell ref="A6:A7"/>
    <mergeCell ref="B6:B7"/>
    <mergeCell ref="C6:C7"/>
    <mergeCell ref="D6:D7"/>
    <mergeCell ref="E6:E7"/>
    <mergeCell ref="F6:F7"/>
    <mergeCell ref="B1:C1"/>
    <mergeCell ref="H1:I1"/>
    <mergeCell ref="B2:C2"/>
    <mergeCell ref="H2:J2"/>
    <mergeCell ref="H3:K3"/>
    <mergeCell ref="B4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2010-01-01T13:17:27Z</dcterms:modified>
</cp:coreProperties>
</file>